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YT\"/>
    </mc:Choice>
  </mc:AlternateContent>
  <bookViews>
    <workbookView xWindow="0" yWindow="0" windowWidth="20490" windowHeight="7905"/>
  </bookViews>
  <sheets>
    <sheet name="Terminplan" sheetId="1" r:id="rId1"/>
    <sheet name="Kalender" sheetId="2" r:id="rId2"/>
    <sheet name="Tabelle1" sheetId="3" state="hidden" r:id="rId3"/>
  </sheets>
  <definedNames>
    <definedName name="_xlnm.Print_Titles" localSheetId="0">Terminplan!$A:$E,Terminplan!$1:$4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4" i="2"/>
  <c r="E14" i="1"/>
  <c r="G5" i="1" l="1"/>
  <c r="H5" i="1" s="1"/>
  <c r="G6" i="1"/>
  <c r="G7" i="1"/>
  <c r="G8" i="1"/>
  <c r="G9" i="1"/>
  <c r="G10" i="1"/>
  <c r="H10" i="1" s="1"/>
  <c r="G11" i="1"/>
  <c r="H11" i="1" s="1"/>
  <c r="G12" i="1"/>
  <c r="H12" i="1" s="1"/>
  <c r="G13" i="1"/>
  <c r="H13" i="1" s="1"/>
  <c r="G14" i="1"/>
  <c r="H14" i="1" s="1"/>
  <c r="O2" i="1" l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N2" i="1"/>
  <c r="N3" i="1"/>
  <c r="E12" i="1" l="1"/>
  <c r="E13" i="1"/>
  <c r="D6" i="1"/>
  <c r="E5" i="1"/>
  <c r="Q6" i="1" l="1"/>
  <c r="U6" i="1"/>
  <c r="Y6" i="1"/>
  <c r="AC6" i="1"/>
  <c r="AG6" i="1"/>
  <c r="AK6" i="1"/>
  <c r="AO6" i="1"/>
  <c r="AS6" i="1"/>
  <c r="AW6" i="1"/>
  <c r="BA6" i="1"/>
  <c r="BE6" i="1"/>
  <c r="BI6" i="1"/>
  <c r="BM6" i="1"/>
  <c r="BQ6" i="1"/>
  <c r="BU6" i="1"/>
  <c r="O6" i="1"/>
  <c r="S6" i="1"/>
  <c r="AA6" i="1"/>
  <c r="AE6" i="1"/>
  <c r="AM6" i="1"/>
  <c r="AU6" i="1"/>
  <c r="BC6" i="1"/>
  <c r="BK6" i="1"/>
  <c r="BS6" i="1"/>
  <c r="N6" i="1"/>
  <c r="R6" i="1"/>
  <c r="V6" i="1"/>
  <c r="Z6" i="1"/>
  <c r="AD6" i="1"/>
  <c r="AH6" i="1"/>
  <c r="AL6" i="1"/>
  <c r="AP6" i="1"/>
  <c r="AT6" i="1"/>
  <c r="AX6" i="1"/>
  <c r="BB6" i="1"/>
  <c r="BF6" i="1"/>
  <c r="BJ6" i="1"/>
  <c r="BN6" i="1"/>
  <c r="BR6" i="1"/>
  <c r="BV6" i="1"/>
  <c r="W6" i="1"/>
  <c r="AI6" i="1"/>
  <c r="AQ6" i="1"/>
  <c r="AY6" i="1"/>
  <c r="BG6" i="1"/>
  <c r="BO6" i="1"/>
  <c r="AB6" i="1"/>
  <c r="AR6" i="1"/>
  <c r="BH6" i="1"/>
  <c r="AF6" i="1"/>
  <c r="T6" i="1"/>
  <c r="BP6" i="1"/>
  <c r="X6" i="1"/>
  <c r="AN6" i="1"/>
  <c r="BD6" i="1"/>
  <c r="BT6" i="1"/>
  <c r="P6" i="1"/>
  <c r="AV6" i="1"/>
  <c r="BL6" i="1"/>
  <c r="AJ6" i="1"/>
  <c r="AZ6" i="1"/>
  <c r="H6" i="1"/>
  <c r="E6" i="1"/>
  <c r="D7" i="1"/>
  <c r="P7" i="1" l="1"/>
  <c r="T7" i="1"/>
  <c r="X7" i="1"/>
  <c r="AB7" i="1"/>
  <c r="AF7" i="1"/>
  <c r="AJ7" i="1"/>
  <c r="AN7" i="1"/>
  <c r="AR7" i="1"/>
  <c r="AV7" i="1"/>
  <c r="AZ7" i="1"/>
  <c r="BD7" i="1"/>
  <c r="BH7" i="1"/>
  <c r="BL7" i="1"/>
  <c r="BP7" i="1"/>
  <c r="BT7" i="1"/>
  <c r="Q7" i="1"/>
  <c r="U7" i="1"/>
  <c r="Y7" i="1"/>
  <c r="AC7" i="1"/>
  <c r="AG7" i="1"/>
  <c r="AK7" i="1"/>
  <c r="AO7" i="1"/>
  <c r="AS7" i="1"/>
  <c r="AW7" i="1"/>
  <c r="BA7" i="1"/>
  <c r="BE7" i="1"/>
  <c r="BI7" i="1"/>
  <c r="BM7" i="1"/>
  <c r="BQ7" i="1"/>
  <c r="BU7" i="1"/>
  <c r="N7" i="1"/>
  <c r="O7" i="1"/>
  <c r="W7" i="1"/>
  <c r="AE7" i="1"/>
  <c r="AM7" i="1"/>
  <c r="AU7" i="1"/>
  <c r="BC7" i="1"/>
  <c r="BK7" i="1"/>
  <c r="BS7" i="1"/>
  <c r="BF7" i="1"/>
  <c r="AA7" i="1"/>
  <c r="AQ7" i="1"/>
  <c r="BG7" i="1"/>
  <c r="V7" i="1"/>
  <c r="AD7" i="1"/>
  <c r="AL7" i="1"/>
  <c r="AT7" i="1"/>
  <c r="BB7" i="1"/>
  <c r="BJ7" i="1"/>
  <c r="BR7" i="1"/>
  <c r="R7" i="1"/>
  <c r="Z7" i="1"/>
  <c r="AH7" i="1"/>
  <c r="AP7" i="1"/>
  <c r="AX7" i="1"/>
  <c r="BN7" i="1"/>
  <c r="BV7" i="1"/>
  <c r="S7" i="1"/>
  <c r="AI7" i="1"/>
  <c r="AY7" i="1"/>
  <c r="BO7" i="1"/>
  <c r="H7" i="1"/>
  <c r="E7" i="1"/>
  <c r="D8" i="1"/>
  <c r="O8" i="1" l="1"/>
  <c r="S8" i="1"/>
  <c r="W8" i="1"/>
  <c r="AA8" i="1"/>
  <c r="AE8" i="1"/>
  <c r="AI8" i="1"/>
  <c r="AM8" i="1"/>
  <c r="AQ8" i="1"/>
  <c r="AU8" i="1"/>
  <c r="AY8" i="1"/>
  <c r="BC8" i="1"/>
  <c r="BG8" i="1"/>
  <c r="BK8" i="1"/>
  <c r="BO8" i="1"/>
  <c r="BS8" i="1"/>
  <c r="P8" i="1"/>
  <c r="T8" i="1"/>
  <c r="X8" i="1"/>
  <c r="AB8" i="1"/>
  <c r="AF8" i="1"/>
  <c r="AJ8" i="1"/>
  <c r="AN8" i="1"/>
  <c r="AR8" i="1"/>
  <c r="AV8" i="1"/>
  <c r="AZ8" i="1"/>
  <c r="BD8" i="1"/>
  <c r="BH8" i="1"/>
  <c r="BL8" i="1"/>
  <c r="BP8" i="1"/>
  <c r="BT8" i="1"/>
  <c r="R8" i="1"/>
  <c r="Z8" i="1"/>
  <c r="AH8" i="1"/>
  <c r="AP8" i="1"/>
  <c r="AX8" i="1"/>
  <c r="BF8" i="1"/>
  <c r="BN8" i="1"/>
  <c r="BV8" i="1"/>
  <c r="U8" i="1"/>
  <c r="AK8" i="1"/>
  <c r="BA8" i="1"/>
  <c r="BQ8" i="1"/>
  <c r="Q8" i="1"/>
  <c r="Y8" i="1"/>
  <c r="AG8" i="1"/>
  <c r="AO8" i="1"/>
  <c r="AW8" i="1"/>
  <c r="BE8" i="1"/>
  <c r="BM8" i="1"/>
  <c r="BU8" i="1"/>
  <c r="AC8" i="1"/>
  <c r="AS8" i="1"/>
  <c r="BI8" i="1"/>
  <c r="N8" i="1"/>
  <c r="V8" i="1"/>
  <c r="AD8" i="1"/>
  <c r="AL8" i="1"/>
  <c r="AT8" i="1"/>
  <c r="BB8" i="1"/>
  <c r="BJ8" i="1"/>
  <c r="BR8" i="1"/>
  <c r="H8" i="1"/>
  <c r="E8" i="1"/>
  <c r="D9" i="1"/>
  <c r="H9" i="1" s="1"/>
  <c r="N9" i="1" l="1"/>
  <c r="R9" i="1"/>
  <c r="V9" i="1"/>
  <c r="Z9" i="1"/>
  <c r="AD9" i="1"/>
  <c r="AH9" i="1"/>
  <c r="AL9" i="1"/>
  <c r="AP9" i="1"/>
  <c r="AT9" i="1"/>
  <c r="AX9" i="1"/>
  <c r="BB9" i="1"/>
  <c r="BF9" i="1"/>
  <c r="BJ9" i="1"/>
  <c r="BN9" i="1"/>
  <c r="BR9" i="1"/>
  <c r="BV9" i="1"/>
  <c r="O9" i="1"/>
  <c r="S9" i="1"/>
  <c r="W9" i="1"/>
  <c r="AA9" i="1"/>
  <c r="AE9" i="1"/>
  <c r="AI9" i="1"/>
  <c r="AM9" i="1"/>
  <c r="AQ9" i="1"/>
  <c r="AU9" i="1"/>
  <c r="AY9" i="1"/>
  <c r="BC9" i="1"/>
  <c r="BG9" i="1"/>
  <c r="BK9" i="1"/>
  <c r="BO9" i="1"/>
  <c r="BS9" i="1"/>
  <c r="U9" i="1"/>
  <c r="AC9" i="1"/>
  <c r="AK9" i="1"/>
  <c r="AS9" i="1"/>
  <c r="BA9" i="1"/>
  <c r="BI9" i="1"/>
  <c r="BQ9" i="1"/>
  <c r="X9" i="1"/>
  <c r="AN9" i="1"/>
  <c r="BD9" i="1"/>
  <c r="BT9" i="1"/>
  <c r="T9" i="1"/>
  <c r="AB9" i="1"/>
  <c r="AR9" i="1"/>
  <c r="AZ9" i="1"/>
  <c r="BH9" i="1"/>
  <c r="BP9" i="1"/>
  <c r="P9" i="1"/>
  <c r="AF9" i="1"/>
  <c r="AV9" i="1"/>
  <c r="BL9" i="1"/>
  <c r="Q9" i="1"/>
  <c r="Y9" i="1"/>
  <c r="AG9" i="1"/>
  <c r="AO9" i="1"/>
  <c r="AW9" i="1"/>
  <c r="BE9" i="1"/>
  <c r="BM9" i="1"/>
  <c r="BU9" i="1"/>
  <c r="AJ9" i="1"/>
  <c r="E9" i="1"/>
  <c r="D10" i="1"/>
  <c r="Q10" i="1" l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N10" i="1"/>
  <c r="R10" i="1"/>
  <c r="V10" i="1"/>
  <c r="Z10" i="1"/>
  <c r="AD10" i="1"/>
  <c r="AH10" i="1"/>
  <c r="AL10" i="1"/>
  <c r="AP10" i="1"/>
  <c r="AT10" i="1"/>
  <c r="AX10" i="1"/>
  <c r="BB10" i="1"/>
  <c r="BF10" i="1"/>
  <c r="BJ10" i="1"/>
  <c r="BN10" i="1"/>
  <c r="BR10" i="1"/>
  <c r="BV10" i="1"/>
  <c r="P10" i="1"/>
  <c r="X10" i="1"/>
  <c r="AF10" i="1"/>
  <c r="AN10" i="1"/>
  <c r="AV10" i="1"/>
  <c r="BD10" i="1"/>
  <c r="BL10" i="1"/>
  <c r="BT10" i="1"/>
  <c r="S10" i="1"/>
  <c r="AI10" i="1"/>
  <c r="AY10" i="1"/>
  <c r="BO10" i="1"/>
  <c r="O10" i="1"/>
  <c r="AE10" i="1"/>
  <c r="AM10" i="1"/>
  <c r="BC10" i="1"/>
  <c r="BS10" i="1"/>
  <c r="AA10" i="1"/>
  <c r="AQ10" i="1"/>
  <c r="BG10" i="1"/>
  <c r="T10" i="1"/>
  <c r="AB10" i="1"/>
  <c r="AJ10" i="1"/>
  <c r="AR10" i="1"/>
  <c r="AZ10" i="1"/>
  <c r="BH10" i="1"/>
  <c r="BP10" i="1"/>
  <c r="W10" i="1"/>
  <c r="AU10" i="1"/>
  <c r="BK10" i="1"/>
  <c r="E10" i="1"/>
  <c r="D11" i="1" s="1"/>
  <c r="E1" i="1" s="1"/>
  <c r="E11" i="1" l="1"/>
  <c r="E2" i="1" s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F11" i="1"/>
  <c r="BV11" i="1"/>
  <c r="O11" i="1"/>
  <c r="AA11" i="1"/>
  <c r="AM11" i="1"/>
  <c r="BC11" i="1"/>
  <c r="BS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B11" i="1"/>
  <c r="BR11" i="1"/>
  <c r="S11" i="1"/>
  <c r="AE11" i="1"/>
  <c r="AQ11" i="1"/>
  <c r="AY11" i="1"/>
  <c r="BK11" i="1"/>
  <c r="N11" i="1"/>
  <c r="R11" i="1"/>
  <c r="V11" i="1"/>
  <c r="Z11" i="1"/>
  <c r="AD11" i="1"/>
  <c r="AH11" i="1"/>
  <c r="AL11" i="1"/>
  <c r="AP11" i="1"/>
  <c r="AT11" i="1"/>
  <c r="AX11" i="1"/>
  <c r="BJ11" i="1"/>
  <c r="BN11" i="1"/>
  <c r="W11" i="1"/>
  <c r="AI11" i="1"/>
  <c r="AU11" i="1"/>
  <c r="BG11" i="1"/>
  <c r="BO11" i="1"/>
</calcChain>
</file>

<file path=xl/sharedStrings.xml><?xml version="1.0" encoding="utf-8"?>
<sst xmlns="http://schemas.openxmlformats.org/spreadsheetml/2006/main" count="50" uniqueCount="42">
  <si>
    <t>Projekt:</t>
  </si>
  <si>
    <t>Excel-Stammtisch NRW</t>
  </si>
  <si>
    <t>Start:</t>
  </si>
  <si>
    <t>Status:</t>
  </si>
  <si>
    <t>Ende:</t>
  </si>
  <si>
    <t>Name</t>
  </si>
  <si>
    <t>Dauer</t>
  </si>
  <si>
    <t>Anfang</t>
  </si>
  <si>
    <t>Ende</t>
  </si>
  <si>
    <t>Fortschritt</t>
  </si>
  <si>
    <t>erfüllt</t>
  </si>
  <si>
    <t>Status</t>
  </si>
  <si>
    <t>Typ</t>
  </si>
  <si>
    <t>Ph01_01</t>
  </si>
  <si>
    <t>Projektidee</t>
  </si>
  <si>
    <t>Ph01_02</t>
  </si>
  <si>
    <t>Ankündigung im Netz</t>
  </si>
  <si>
    <t>Ph01_03</t>
  </si>
  <si>
    <t>Stakeholderanalyse</t>
  </si>
  <si>
    <t>Ph01_04</t>
  </si>
  <si>
    <t>Lokalität suchen</t>
  </si>
  <si>
    <t>Ph01_05</t>
  </si>
  <si>
    <t>Konkretisieren</t>
  </si>
  <si>
    <t>Ph01_06</t>
  </si>
  <si>
    <t>Buchen</t>
  </si>
  <si>
    <t>Ph01_07_M</t>
  </si>
  <si>
    <t>Stammtisch</t>
  </si>
  <si>
    <t>Ph02_01</t>
  </si>
  <si>
    <t>Ph02_02</t>
  </si>
  <si>
    <t>Inhalte pflegen</t>
  </si>
  <si>
    <t>Ph02_03_M</t>
  </si>
  <si>
    <t>Webseite veröffentlichen</t>
  </si>
  <si>
    <t>Vorgang</t>
  </si>
  <si>
    <t>Meilenstein</t>
  </si>
  <si>
    <t>Feiertage</t>
  </si>
  <si>
    <t>PSP-Code</t>
  </si>
  <si>
    <t>excel-stammtisch.de aufbauen</t>
  </si>
  <si>
    <t>Wichtige Zahl</t>
  </si>
  <si>
    <t>Kosten</t>
  </si>
  <si>
    <t>Fälligkeit</t>
  </si>
  <si>
    <t>Ist-Kosten</t>
  </si>
  <si>
    <t>Kosten offen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</si>
</sst>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2" borderId="0" xfId="0" applyNumberFormat="1" applyFill="1"/>
    <xf numFmtId="9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165" fontId="0" fillId="0" borderId="0" xfId="1" applyNumberFormat="1" applyFont="1"/>
    <xf numFmtId="0" fontId="0" fillId="0" borderId="0" xfId="0" applyNumberFormat="1"/>
    <xf numFmtId="0" fontId="0" fillId="0" borderId="0" xfId="1" applyNumberFormat="1" applyFont="1"/>
    <xf numFmtId="14" fontId="0" fillId="0" borderId="0" xfId="0" applyNumberFormat="1" applyAlignment="1">
      <alignment horizontal="right"/>
    </xf>
  </cellXfs>
  <cellStyles count="2">
    <cellStyle name="Standard" xfId="0" builtinId="0"/>
    <cellStyle name="Währung" xfId="1" builtinId="4"/>
  </cellStyles>
  <dxfs count="23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</dxf>
    <dxf>
      <numFmt numFmtId="0" formatCode="General"/>
    </dxf>
    <dxf>
      <numFmt numFmtId="165" formatCode="_-* #,##0\ &quot;€&quot;_-;\-* #,##0\ &quot;€&quot;_-;_-* &quot;-&quot;??\ &quot;€&quot;_-;_-@_-"/>
    </dxf>
    <dxf>
      <numFmt numFmtId="19" formatCode="dd/mm/yyyy"/>
      <alignment horizontal="left" vertical="bottom" textRotation="0" wrapText="0" indent="0" justifyLastLine="0" shrinkToFit="0" readingOrder="0"/>
    </dxf>
    <dxf>
      <numFmt numFmtId="0" formatCode="General"/>
    </dxf>
    <dxf>
      <numFmt numFmtId="13" formatCode="0%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gradientFill degree="90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border>
        <right style="thin">
          <color rgb="FFFF0000"/>
        </right>
        <vertical/>
        <horizontal/>
      </border>
    </dxf>
    <dxf>
      <border>
        <right style="thin">
          <color rgb="FFFFC000"/>
        </right>
        <vertical/>
        <horizontal/>
      </border>
    </dxf>
    <dxf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tblTerminplan" displayName="tblTerminplan" ref="A4:M14" totalsRowShown="0" headerRowDxfId="14">
  <autoFilter ref="A4:M14"/>
  <tableColumns count="13">
    <tableColumn id="1" name="PSP-Code" dataDxfId="13"/>
    <tableColumn id="2" name="Name" dataDxfId="12"/>
    <tableColumn id="3" name="Dauer" dataDxfId="11"/>
    <tableColumn id="4" name="Anfang" dataDxfId="10"/>
    <tableColumn id="5" name="Ende" dataDxfId="9">
      <calculatedColumnFormula>IF(I5="Vorgang",WORKDAY(D5,C5-1,Kalender!$A$2:$A$16),D5)</calculatedColumnFormula>
    </tableColumn>
    <tableColumn id="6" name="Fortschritt" dataDxfId="8"/>
    <tableColumn id="7" name="erfüllt" dataDxfId="7">
      <calculatedColumnFormula>ROUNDDOWN(C5*F5,0)</calculatedColumnFormula>
    </tableColumn>
    <tableColumn id="8" name="Status" dataDxfId="6">
      <calculatedColumnFormula>IF(G5&gt;0,WORKDAY(D5,G5-1,Kalender!$A$2:$A$16),"")</calculatedColumnFormula>
    </tableColumn>
    <tableColumn id="9" name="Typ"/>
    <tableColumn id="10" name="Kosten" dataDxfId="5" dataCellStyle="Währung"/>
    <tableColumn id="11" name="Fälligkeit" dataDxfId="4"/>
    <tableColumn id="13" name="Kosten offen" dataDxfId="3" dataCellStyle="Währung"/>
    <tableColumn id="12" name="Ist-Kosten" dataDxfId="2" dataCellStyle="Währung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blFeiertage" displayName="tblFeiertage" ref="A1:A16" totalsRowShown="0" headerRowDxfId="1">
  <autoFilter ref="A1:A16"/>
  <tableColumns count="1">
    <tableColumn id="1" name="Feiertag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V14"/>
  <sheetViews>
    <sheetView showGridLines="0" tabSelected="1" zoomScale="115" zoomScaleNormal="115" workbookViewId="0">
      <pane xSplit="13" ySplit="4" topLeftCell="N5" activePane="bottomRight" state="frozen"/>
      <selection pane="topRight" activeCell="N1" sqref="N1"/>
      <selection pane="bottomLeft" activeCell="A5" sqref="A5"/>
      <selection pane="bottomRight" activeCell="B1" sqref="B1:B2"/>
    </sheetView>
  </sheetViews>
  <sheetFormatPr baseColWidth="10" defaultRowHeight="15" outlineLevelCol="1" x14ac:dyDescent="0.25"/>
  <cols>
    <col min="1" max="1" width="12.28515625" customWidth="1"/>
    <col min="2" max="2" width="22.5703125" customWidth="1"/>
    <col min="3" max="3" width="7.7109375" customWidth="1"/>
    <col min="4" max="4" width="11.85546875" customWidth="1"/>
    <col min="5" max="5" width="11.85546875" customWidth="1" collapsed="1"/>
    <col min="6" max="6" width="10.28515625" hidden="1" customWidth="1" outlineLevel="1"/>
    <col min="7" max="7" width="6.5703125" hidden="1" customWidth="1" outlineLevel="1"/>
    <col min="8" max="8" width="11.42578125" hidden="1" customWidth="1" outlineLevel="1"/>
    <col min="9" max="9" width="10.85546875" hidden="1" customWidth="1" outlineLevel="1"/>
    <col min="10" max="10" width="10.42578125" customWidth="1"/>
    <col min="11" max="11" width="10.85546875" customWidth="1"/>
    <col min="12" max="12" width="11.85546875" customWidth="1"/>
    <col min="13" max="13" width="13.140625" customWidth="1"/>
    <col min="14" max="14" width="3.7109375" customWidth="1" collapsed="1"/>
    <col min="15" max="74" width="3.7109375" customWidth="1"/>
  </cols>
  <sheetData>
    <row r="1" spans="1:74" x14ac:dyDescent="0.25">
      <c r="A1" s="3" t="s">
        <v>0</v>
      </c>
      <c r="B1" s="5" t="s">
        <v>1</v>
      </c>
      <c r="D1" s="3" t="s">
        <v>2</v>
      </c>
      <c r="E1" s="1">
        <f>MIN(D5:D14)</f>
        <v>41948</v>
      </c>
    </row>
    <row r="2" spans="1:74" x14ac:dyDescent="0.25">
      <c r="A2" s="3" t="s">
        <v>3</v>
      </c>
      <c r="B2" s="16">
        <v>41956</v>
      </c>
      <c r="D2" s="3" t="s">
        <v>4</v>
      </c>
      <c r="E2" s="1">
        <f>MAX(E5:E14)</f>
        <v>41990</v>
      </c>
      <c r="N2" t="str">
        <f>"'"&amp;RIGHT(YEAR(N4),2)</f>
        <v>'14</v>
      </c>
      <c r="O2" t="str">
        <f t="shared" ref="O2:BV2" si="0">"'"&amp;RIGHT(YEAR(O4),2)</f>
        <v>'14</v>
      </c>
      <c r="P2" t="str">
        <f t="shared" si="0"/>
        <v>'14</v>
      </c>
      <c r="Q2" t="str">
        <f t="shared" si="0"/>
        <v>'14</v>
      </c>
      <c r="R2" t="str">
        <f t="shared" si="0"/>
        <v>'14</v>
      </c>
      <c r="S2" t="str">
        <f t="shared" si="0"/>
        <v>'14</v>
      </c>
      <c r="T2" t="str">
        <f t="shared" si="0"/>
        <v>'14</v>
      </c>
      <c r="U2" t="str">
        <f t="shared" si="0"/>
        <v>'14</v>
      </c>
      <c r="V2" t="str">
        <f t="shared" si="0"/>
        <v>'14</v>
      </c>
      <c r="W2" t="str">
        <f t="shared" si="0"/>
        <v>'14</v>
      </c>
      <c r="X2" t="str">
        <f t="shared" si="0"/>
        <v>'14</v>
      </c>
      <c r="Y2" t="str">
        <f t="shared" si="0"/>
        <v>'14</v>
      </c>
      <c r="Z2" t="str">
        <f t="shared" si="0"/>
        <v>'14</v>
      </c>
      <c r="AA2" t="str">
        <f t="shared" si="0"/>
        <v>'14</v>
      </c>
      <c r="AB2" t="str">
        <f t="shared" si="0"/>
        <v>'14</v>
      </c>
      <c r="AC2" t="str">
        <f t="shared" si="0"/>
        <v>'14</v>
      </c>
      <c r="AD2" t="str">
        <f t="shared" si="0"/>
        <v>'14</v>
      </c>
      <c r="AE2" t="str">
        <f t="shared" si="0"/>
        <v>'14</v>
      </c>
      <c r="AF2" t="str">
        <f t="shared" si="0"/>
        <v>'14</v>
      </c>
      <c r="AG2" t="str">
        <f t="shared" si="0"/>
        <v>'14</v>
      </c>
      <c r="AH2" t="str">
        <f t="shared" si="0"/>
        <v>'14</v>
      </c>
      <c r="AI2" t="str">
        <f t="shared" si="0"/>
        <v>'14</v>
      </c>
      <c r="AJ2" t="str">
        <f t="shared" si="0"/>
        <v>'14</v>
      </c>
      <c r="AK2" t="str">
        <f t="shared" si="0"/>
        <v>'14</v>
      </c>
      <c r="AL2" t="str">
        <f t="shared" si="0"/>
        <v>'14</v>
      </c>
      <c r="AM2" t="str">
        <f t="shared" si="0"/>
        <v>'14</v>
      </c>
      <c r="AN2" t="str">
        <f t="shared" si="0"/>
        <v>'14</v>
      </c>
      <c r="AO2" t="str">
        <f t="shared" si="0"/>
        <v>'14</v>
      </c>
      <c r="AP2" t="str">
        <f t="shared" si="0"/>
        <v>'14</v>
      </c>
      <c r="AQ2" t="str">
        <f t="shared" si="0"/>
        <v>'14</v>
      </c>
      <c r="AR2" t="str">
        <f t="shared" si="0"/>
        <v>'14</v>
      </c>
      <c r="AS2" t="str">
        <f t="shared" si="0"/>
        <v>'14</v>
      </c>
      <c r="AT2" t="str">
        <f t="shared" si="0"/>
        <v>'14</v>
      </c>
      <c r="AU2" t="str">
        <f t="shared" si="0"/>
        <v>'14</v>
      </c>
      <c r="AV2" t="str">
        <f t="shared" si="0"/>
        <v>'14</v>
      </c>
      <c r="AW2" t="str">
        <f t="shared" si="0"/>
        <v>'14</v>
      </c>
      <c r="AX2" t="str">
        <f t="shared" si="0"/>
        <v>'14</v>
      </c>
      <c r="AY2" t="str">
        <f t="shared" si="0"/>
        <v>'14</v>
      </c>
      <c r="AZ2" t="str">
        <f t="shared" si="0"/>
        <v>'14</v>
      </c>
      <c r="BA2" t="str">
        <f t="shared" si="0"/>
        <v>'14</v>
      </c>
      <c r="BB2" t="str">
        <f t="shared" si="0"/>
        <v>'14</v>
      </c>
      <c r="BC2" t="str">
        <f t="shared" si="0"/>
        <v>'14</v>
      </c>
      <c r="BD2" t="str">
        <f t="shared" si="0"/>
        <v>'14</v>
      </c>
      <c r="BE2" t="str">
        <f t="shared" si="0"/>
        <v>'14</v>
      </c>
      <c r="BF2" t="str">
        <f t="shared" si="0"/>
        <v>'14</v>
      </c>
      <c r="BG2" t="str">
        <f t="shared" si="0"/>
        <v>'14</v>
      </c>
      <c r="BH2" t="str">
        <f t="shared" si="0"/>
        <v>'14</v>
      </c>
      <c r="BI2" t="str">
        <f t="shared" si="0"/>
        <v>'14</v>
      </c>
      <c r="BJ2" t="str">
        <f t="shared" si="0"/>
        <v>'14</v>
      </c>
      <c r="BK2" t="str">
        <f t="shared" si="0"/>
        <v>'14</v>
      </c>
      <c r="BL2" t="str">
        <f t="shared" si="0"/>
        <v>'14</v>
      </c>
      <c r="BM2" t="str">
        <f t="shared" si="0"/>
        <v>'14</v>
      </c>
      <c r="BN2" t="str">
        <f t="shared" si="0"/>
        <v>'14</v>
      </c>
      <c r="BO2" t="str">
        <f t="shared" si="0"/>
        <v>'14</v>
      </c>
      <c r="BP2" t="str">
        <f t="shared" si="0"/>
        <v>'14</v>
      </c>
      <c r="BQ2" t="str">
        <f t="shared" si="0"/>
        <v>'14</v>
      </c>
      <c r="BR2" t="str">
        <f t="shared" si="0"/>
        <v>'14</v>
      </c>
      <c r="BS2" t="str">
        <f t="shared" si="0"/>
        <v>'14</v>
      </c>
      <c r="BT2" t="str">
        <f t="shared" si="0"/>
        <v>'14</v>
      </c>
      <c r="BU2" t="str">
        <f t="shared" si="0"/>
        <v>'14</v>
      </c>
      <c r="BV2" t="str">
        <f t="shared" si="0"/>
        <v>'14</v>
      </c>
    </row>
    <row r="3" spans="1:74" ht="21" customHeight="1" x14ac:dyDescent="0.25">
      <c r="N3">
        <f>MONTH(N4)</f>
        <v>11</v>
      </c>
      <c r="O3">
        <f t="shared" ref="O3:BV3" si="1">MONTH(O4)</f>
        <v>11</v>
      </c>
      <c r="P3">
        <f t="shared" si="1"/>
        <v>11</v>
      </c>
      <c r="Q3">
        <f t="shared" si="1"/>
        <v>11</v>
      </c>
      <c r="R3">
        <f t="shared" si="1"/>
        <v>11</v>
      </c>
      <c r="S3">
        <f t="shared" si="1"/>
        <v>11</v>
      </c>
      <c r="T3">
        <f t="shared" si="1"/>
        <v>11</v>
      </c>
      <c r="U3">
        <f t="shared" si="1"/>
        <v>11</v>
      </c>
      <c r="V3">
        <f t="shared" si="1"/>
        <v>11</v>
      </c>
      <c r="W3">
        <f t="shared" si="1"/>
        <v>11</v>
      </c>
      <c r="X3">
        <f t="shared" si="1"/>
        <v>11</v>
      </c>
      <c r="Y3">
        <f t="shared" si="1"/>
        <v>11</v>
      </c>
      <c r="Z3">
        <f t="shared" si="1"/>
        <v>11</v>
      </c>
      <c r="AA3">
        <f t="shared" si="1"/>
        <v>11</v>
      </c>
      <c r="AB3">
        <f t="shared" si="1"/>
        <v>11</v>
      </c>
      <c r="AC3">
        <f t="shared" si="1"/>
        <v>11</v>
      </c>
      <c r="AD3">
        <f t="shared" si="1"/>
        <v>11</v>
      </c>
      <c r="AE3">
        <f t="shared" si="1"/>
        <v>11</v>
      </c>
      <c r="AF3">
        <f t="shared" si="1"/>
        <v>11</v>
      </c>
      <c r="AG3">
        <f t="shared" si="1"/>
        <v>11</v>
      </c>
      <c r="AH3">
        <f t="shared" si="1"/>
        <v>11</v>
      </c>
      <c r="AI3">
        <f t="shared" si="1"/>
        <v>11</v>
      </c>
      <c r="AJ3">
        <f t="shared" si="1"/>
        <v>11</v>
      </c>
      <c r="AK3">
        <f t="shared" si="1"/>
        <v>11</v>
      </c>
      <c r="AL3">
        <f t="shared" si="1"/>
        <v>11</v>
      </c>
      <c r="AM3">
        <f t="shared" si="1"/>
        <v>11</v>
      </c>
      <c r="AN3">
        <f t="shared" si="1"/>
        <v>11</v>
      </c>
      <c r="AO3">
        <f t="shared" si="1"/>
        <v>11</v>
      </c>
      <c r="AP3">
        <f t="shared" si="1"/>
        <v>11</v>
      </c>
      <c r="AQ3">
        <f t="shared" si="1"/>
        <v>11</v>
      </c>
      <c r="AR3">
        <f t="shared" si="1"/>
        <v>12</v>
      </c>
      <c r="AS3">
        <f t="shared" si="1"/>
        <v>12</v>
      </c>
      <c r="AT3">
        <f t="shared" si="1"/>
        <v>12</v>
      </c>
      <c r="AU3">
        <f t="shared" si="1"/>
        <v>12</v>
      </c>
      <c r="AV3">
        <f t="shared" si="1"/>
        <v>12</v>
      </c>
      <c r="AW3">
        <f t="shared" si="1"/>
        <v>12</v>
      </c>
      <c r="AX3">
        <f t="shared" si="1"/>
        <v>12</v>
      </c>
      <c r="AY3">
        <f t="shared" si="1"/>
        <v>12</v>
      </c>
      <c r="AZ3">
        <f t="shared" si="1"/>
        <v>12</v>
      </c>
      <c r="BA3">
        <f t="shared" si="1"/>
        <v>12</v>
      </c>
      <c r="BB3">
        <f t="shared" si="1"/>
        <v>12</v>
      </c>
      <c r="BC3">
        <f t="shared" si="1"/>
        <v>12</v>
      </c>
      <c r="BD3">
        <f t="shared" si="1"/>
        <v>12</v>
      </c>
      <c r="BE3">
        <f t="shared" si="1"/>
        <v>12</v>
      </c>
      <c r="BF3">
        <f t="shared" si="1"/>
        <v>12</v>
      </c>
      <c r="BG3">
        <f t="shared" si="1"/>
        <v>12</v>
      </c>
      <c r="BH3">
        <f t="shared" si="1"/>
        <v>12</v>
      </c>
      <c r="BI3">
        <f t="shared" si="1"/>
        <v>12</v>
      </c>
      <c r="BJ3">
        <f t="shared" si="1"/>
        <v>12</v>
      </c>
      <c r="BK3">
        <f t="shared" si="1"/>
        <v>12</v>
      </c>
      <c r="BL3">
        <f t="shared" si="1"/>
        <v>12</v>
      </c>
      <c r="BM3">
        <f t="shared" si="1"/>
        <v>12</v>
      </c>
      <c r="BN3">
        <f t="shared" si="1"/>
        <v>12</v>
      </c>
      <c r="BO3">
        <f t="shared" si="1"/>
        <v>12</v>
      </c>
      <c r="BP3">
        <f t="shared" si="1"/>
        <v>12</v>
      </c>
      <c r="BQ3">
        <f t="shared" si="1"/>
        <v>12</v>
      </c>
      <c r="BR3">
        <f t="shared" si="1"/>
        <v>12</v>
      </c>
      <c r="BS3">
        <f t="shared" si="1"/>
        <v>12</v>
      </c>
      <c r="BT3">
        <f t="shared" si="1"/>
        <v>12</v>
      </c>
      <c r="BU3">
        <f t="shared" si="1"/>
        <v>12</v>
      </c>
      <c r="BV3">
        <f t="shared" si="1"/>
        <v>12</v>
      </c>
    </row>
    <row r="4" spans="1:74" x14ac:dyDescent="0.25">
      <c r="A4" s="3" t="s">
        <v>35</v>
      </c>
      <c r="B4" s="3" t="s">
        <v>5</v>
      </c>
      <c r="C4" s="4" t="s">
        <v>6</v>
      </c>
      <c r="D4" s="6" t="s">
        <v>7</v>
      </c>
      <c r="E4" s="6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12" t="s">
        <v>38</v>
      </c>
      <c r="K4" s="12" t="s">
        <v>39</v>
      </c>
      <c r="L4" s="12" t="s">
        <v>41</v>
      </c>
      <c r="M4" s="12" t="s">
        <v>40</v>
      </c>
      <c r="N4" s="8">
        <v>41944</v>
      </c>
      <c r="O4" s="8">
        <v>41945</v>
      </c>
      <c r="P4" s="8">
        <v>41946</v>
      </c>
      <c r="Q4" s="8">
        <v>41947</v>
      </c>
      <c r="R4" s="8">
        <v>41948</v>
      </c>
      <c r="S4" s="8">
        <v>41949</v>
      </c>
      <c r="T4" s="8">
        <v>41950</v>
      </c>
      <c r="U4" s="8">
        <v>41951</v>
      </c>
      <c r="V4" s="8">
        <v>41952</v>
      </c>
      <c r="W4" s="8">
        <v>41953</v>
      </c>
      <c r="X4" s="8">
        <v>41954</v>
      </c>
      <c r="Y4" s="8">
        <v>41955</v>
      </c>
      <c r="Z4" s="8">
        <v>41956</v>
      </c>
      <c r="AA4" s="8">
        <v>41957</v>
      </c>
      <c r="AB4" s="8">
        <v>41958</v>
      </c>
      <c r="AC4" s="8">
        <v>41959</v>
      </c>
      <c r="AD4" s="8">
        <v>41960</v>
      </c>
      <c r="AE4" s="8">
        <v>41961</v>
      </c>
      <c r="AF4" s="8">
        <v>41962</v>
      </c>
      <c r="AG4" s="8">
        <v>41963</v>
      </c>
      <c r="AH4" s="8">
        <v>41964</v>
      </c>
      <c r="AI4" s="8">
        <v>41965</v>
      </c>
      <c r="AJ4" s="8">
        <v>41966</v>
      </c>
      <c r="AK4" s="8">
        <v>41967</v>
      </c>
      <c r="AL4" s="8">
        <v>41968</v>
      </c>
      <c r="AM4" s="8">
        <v>41969</v>
      </c>
      <c r="AN4" s="8">
        <v>41970</v>
      </c>
      <c r="AO4" s="8">
        <v>41971</v>
      </c>
      <c r="AP4" s="8">
        <v>41972</v>
      </c>
      <c r="AQ4" s="8">
        <v>41973</v>
      </c>
      <c r="AR4" s="8">
        <v>41974</v>
      </c>
      <c r="AS4" s="8">
        <v>41975</v>
      </c>
      <c r="AT4" s="8">
        <v>41976</v>
      </c>
      <c r="AU4" s="8">
        <v>41977</v>
      </c>
      <c r="AV4" s="8">
        <v>41978</v>
      </c>
      <c r="AW4" s="8">
        <v>41979</v>
      </c>
      <c r="AX4" s="8">
        <v>41980</v>
      </c>
      <c r="AY4" s="8">
        <v>41981</v>
      </c>
      <c r="AZ4" s="8">
        <v>41982</v>
      </c>
      <c r="BA4" s="8">
        <v>41983</v>
      </c>
      <c r="BB4" s="8">
        <v>41984</v>
      </c>
      <c r="BC4" s="8">
        <v>41985</v>
      </c>
      <c r="BD4" s="8">
        <v>41986</v>
      </c>
      <c r="BE4" s="8">
        <v>41987</v>
      </c>
      <c r="BF4" s="8">
        <v>41988</v>
      </c>
      <c r="BG4" s="8">
        <v>41989</v>
      </c>
      <c r="BH4" s="8">
        <v>41990</v>
      </c>
      <c r="BI4" s="8">
        <v>41991</v>
      </c>
      <c r="BJ4" s="8">
        <v>41992</v>
      </c>
      <c r="BK4" s="8">
        <v>41993</v>
      </c>
      <c r="BL4" s="8">
        <v>41994</v>
      </c>
      <c r="BM4" s="8">
        <v>41995</v>
      </c>
      <c r="BN4" s="8">
        <v>41996</v>
      </c>
      <c r="BO4" s="8">
        <v>41997</v>
      </c>
      <c r="BP4" s="8">
        <v>41998</v>
      </c>
      <c r="BQ4" s="8">
        <v>41999</v>
      </c>
      <c r="BR4" s="8">
        <v>42000</v>
      </c>
      <c r="BS4" s="8">
        <v>42001</v>
      </c>
      <c r="BT4" s="8">
        <v>42002</v>
      </c>
      <c r="BU4" s="8">
        <v>42003</v>
      </c>
      <c r="BV4" s="8">
        <v>42004</v>
      </c>
    </row>
    <row r="5" spans="1:74" x14ac:dyDescent="0.25">
      <c r="A5" s="2" t="s">
        <v>13</v>
      </c>
      <c r="B5" s="2" t="s">
        <v>14</v>
      </c>
      <c r="C5" s="5">
        <v>5</v>
      </c>
      <c r="D5" s="7">
        <v>41948</v>
      </c>
      <c r="E5" s="7">
        <f>IF(I5="Vorgang",WORKDAY(D5,C5-1,Kalender!$A$2:$A$16),D5)</f>
        <v>41954</v>
      </c>
      <c r="F5" s="9">
        <v>1</v>
      </c>
      <c r="G5">
        <f t="shared" ref="G5:G14" si="2">ROUNDDOWN(C5*F5,0)</f>
        <v>5</v>
      </c>
      <c r="H5" s="7">
        <f>IF(G5&gt;0,WORKDAY(D5,G5-1,Kalender!$A$2:$A$16),"")</f>
        <v>41954</v>
      </c>
      <c r="I5" t="s">
        <v>32</v>
      </c>
      <c r="J5" s="13">
        <v>0</v>
      </c>
      <c r="K5" s="14"/>
      <c r="L5" s="15"/>
      <c r="M5" s="15"/>
      <c r="N5" s="10" t="str">
        <f t="shared" ref="N5:W14" si="3">IF(AND($I5="Meilenstein",N$4=$D5),"  "&amp;CHAR(119),"")</f>
        <v/>
      </c>
      <c r="O5" s="10" t="str">
        <f t="shared" si="3"/>
        <v/>
      </c>
      <c r="P5" s="10" t="str">
        <f t="shared" si="3"/>
        <v/>
      </c>
      <c r="Q5" s="10" t="str">
        <f t="shared" si="3"/>
        <v/>
      </c>
      <c r="R5" s="10" t="str">
        <f t="shared" si="3"/>
        <v/>
      </c>
      <c r="S5" s="10" t="str">
        <f t="shared" si="3"/>
        <v/>
      </c>
      <c r="T5" s="10" t="str">
        <f t="shared" si="3"/>
        <v/>
      </c>
      <c r="U5" s="10" t="str">
        <f t="shared" si="3"/>
        <v/>
      </c>
      <c r="V5" s="10" t="str">
        <f t="shared" si="3"/>
        <v/>
      </c>
      <c r="W5" s="10" t="str">
        <f t="shared" si="3"/>
        <v/>
      </c>
      <c r="X5" s="10" t="str">
        <f t="shared" ref="X5:AG14" si="4">IF(AND($I5="Meilenstein",X$4=$D5),"  "&amp;CHAR(119),"")</f>
        <v/>
      </c>
      <c r="Y5" s="10" t="str">
        <f t="shared" si="4"/>
        <v/>
      </c>
      <c r="Z5" s="10" t="str">
        <f t="shared" si="4"/>
        <v/>
      </c>
      <c r="AA5" s="10" t="str">
        <f t="shared" si="4"/>
        <v/>
      </c>
      <c r="AB5" s="10" t="str">
        <f t="shared" si="4"/>
        <v/>
      </c>
      <c r="AC5" s="10" t="str">
        <f t="shared" si="4"/>
        <v/>
      </c>
      <c r="AD5" s="10" t="str">
        <f t="shared" si="4"/>
        <v/>
      </c>
      <c r="AE5" s="10" t="str">
        <f t="shared" si="4"/>
        <v/>
      </c>
      <c r="AF5" s="10" t="str">
        <f t="shared" si="4"/>
        <v/>
      </c>
      <c r="AG5" s="10" t="str">
        <f t="shared" si="4"/>
        <v/>
      </c>
      <c r="AH5" s="10" t="str">
        <f t="shared" ref="AH5:AQ14" si="5">IF(AND($I5="Meilenstein",AH$4=$D5),"  "&amp;CHAR(119),"")</f>
        <v/>
      </c>
      <c r="AI5" s="10" t="str">
        <f t="shared" si="5"/>
        <v/>
      </c>
      <c r="AJ5" s="10" t="str">
        <f t="shared" si="5"/>
        <v/>
      </c>
      <c r="AK5" s="10" t="str">
        <f t="shared" si="5"/>
        <v/>
      </c>
      <c r="AL5" s="10" t="str">
        <f t="shared" si="5"/>
        <v/>
      </c>
      <c r="AM5" s="10" t="str">
        <f t="shared" si="5"/>
        <v/>
      </c>
      <c r="AN5" s="10" t="str">
        <f t="shared" si="5"/>
        <v/>
      </c>
      <c r="AO5" s="10" t="str">
        <f t="shared" si="5"/>
        <v/>
      </c>
      <c r="AP5" s="10" t="str">
        <f t="shared" si="5"/>
        <v/>
      </c>
      <c r="AQ5" s="10" t="str">
        <f t="shared" si="5"/>
        <v/>
      </c>
      <c r="AR5" s="10" t="str">
        <f t="shared" ref="AR5:BA14" si="6">IF(AND($I5="Meilenstein",AR$4=$D5),"  "&amp;CHAR(119),"")</f>
        <v/>
      </c>
      <c r="AS5" s="10" t="str">
        <f t="shared" si="6"/>
        <v/>
      </c>
      <c r="AT5" s="10" t="str">
        <f t="shared" si="6"/>
        <v/>
      </c>
      <c r="AU5" s="10" t="str">
        <f t="shared" si="6"/>
        <v/>
      </c>
      <c r="AV5" s="10" t="str">
        <f t="shared" si="6"/>
        <v/>
      </c>
      <c r="AW5" s="10" t="str">
        <f t="shared" si="6"/>
        <v/>
      </c>
      <c r="AX5" s="10" t="str">
        <f t="shared" si="6"/>
        <v/>
      </c>
      <c r="AY5" s="10" t="str">
        <f t="shared" si="6"/>
        <v/>
      </c>
      <c r="AZ5" s="10" t="str">
        <f t="shared" si="6"/>
        <v/>
      </c>
      <c r="BA5" s="10" t="str">
        <f t="shared" si="6"/>
        <v/>
      </c>
      <c r="BB5" s="10" t="str">
        <f t="shared" ref="BB5:BK14" si="7">IF(AND($I5="Meilenstein",BB$4=$D5),"  "&amp;CHAR(119),"")</f>
        <v/>
      </c>
      <c r="BC5" s="10" t="str">
        <f t="shared" si="7"/>
        <v/>
      </c>
      <c r="BD5" s="10" t="str">
        <f t="shared" si="7"/>
        <v/>
      </c>
      <c r="BE5" s="10" t="str">
        <f t="shared" si="7"/>
        <v/>
      </c>
      <c r="BF5" s="10" t="str">
        <f t="shared" si="7"/>
        <v/>
      </c>
      <c r="BG5" s="10" t="str">
        <f t="shared" si="7"/>
        <v/>
      </c>
      <c r="BH5" s="10" t="str">
        <f t="shared" si="7"/>
        <v/>
      </c>
      <c r="BI5" s="10" t="str">
        <f t="shared" si="7"/>
        <v/>
      </c>
      <c r="BJ5" s="10" t="str">
        <f t="shared" si="7"/>
        <v/>
      </c>
      <c r="BK5" s="10" t="str">
        <f t="shared" si="7"/>
        <v/>
      </c>
      <c r="BL5" s="10" t="str">
        <f t="shared" ref="BL5:BV14" si="8">IF(AND($I5="Meilenstein",BL$4=$D5),"  "&amp;CHAR(119),"")</f>
        <v/>
      </c>
      <c r="BM5" s="10" t="str">
        <f t="shared" si="8"/>
        <v/>
      </c>
      <c r="BN5" s="10" t="str">
        <f t="shared" si="8"/>
        <v/>
      </c>
      <c r="BO5" s="10" t="str">
        <f t="shared" si="8"/>
        <v/>
      </c>
      <c r="BP5" s="10" t="str">
        <f t="shared" si="8"/>
        <v/>
      </c>
      <c r="BQ5" s="10" t="str">
        <f t="shared" si="8"/>
        <v/>
      </c>
      <c r="BR5" s="10" t="str">
        <f t="shared" si="8"/>
        <v/>
      </c>
      <c r="BS5" s="10" t="str">
        <f t="shared" si="8"/>
        <v/>
      </c>
      <c r="BT5" s="10" t="str">
        <f t="shared" si="8"/>
        <v/>
      </c>
      <c r="BU5" s="10" t="str">
        <f t="shared" si="8"/>
        <v/>
      </c>
      <c r="BV5" s="10" t="str">
        <f t="shared" si="8"/>
        <v/>
      </c>
    </row>
    <row r="6" spans="1:74" x14ac:dyDescent="0.25">
      <c r="A6" s="2" t="s">
        <v>15</v>
      </c>
      <c r="B6" s="2" t="s">
        <v>16</v>
      </c>
      <c r="C6" s="5">
        <v>6</v>
      </c>
      <c r="D6" s="7">
        <f>WORKDAY(D5,C5,Kalender!$A$2:$A$16)</f>
        <v>41955</v>
      </c>
      <c r="E6" s="7">
        <f>IF(I6="Vorgang",WORKDAY(D6,C6-1,Kalender!$A$2:$A$16),D6)</f>
        <v>41962</v>
      </c>
      <c r="F6" s="9">
        <v>1</v>
      </c>
      <c r="G6">
        <f t="shared" si="2"/>
        <v>6</v>
      </c>
      <c r="H6" s="7">
        <f>IF(G6&gt;0,WORKDAY(D6,G6-1,Kalender!$A$2:$A$16),"")</f>
        <v>41962</v>
      </c>
      <c r="I6" t="s">
        <v>32</v>
      </c>
      <c r="J6" s="13">
        <v>100</v>
      </c>
      <c r="K6" s="14"/>
      <c r="L6" s="15"/>
      <c r="M6" s="15"/>
      <c r="N6" s="10" t="str">
        <f t="shared" si="3"/>
        <v/>
      </c>
      <c r="O6" s="10" t="str">
        <f t="shared" si="3"/>
        <v/>
      </c>
      <c r="P6" s="10" t="str">
        <f t="shared" si="3"/>
        <v/>
      </c>
      <c r="Q6" s="10" t="str">
        <f t="shared" si="3"/>
        <v/>
      </c>
      <c r="R6" s="10" t="str">
        <f t="shared" si="3"/>
        <v/>
      </c>
      <c r="S6" s="10" t="str">
        <f t="shared" si="3"/>
        <v/>
      </c>
      <c r="T6" s="10" t="str">
        <f t="shared" si="3"/>
        <v/>
      </c>
      <c r="U6" s="10" t="str">
        <f t="shared" si="3"/>
        <v/>
      </c>
      <c r="V6" s="10" t="str">
        <f t="shared" si="3"/>
        <v/>
      </c>
      <c r="W6" s="10" t="str">
        <f t="shared" si="3"/>
        <v/>
      </c>
      <c r="X6" s="10" t="str">
        <f t="shared" si="4"/>
        <v/>
      </c>
      <c r="Y6" s="10" t="str">
        <f t="shared" si="4"/>
        <v/>
      </c>
      <c r="Z6" s="10" t="str">
        <f t="shared" si="4"/>
        <v/>
      </c>
      <c r="AA6" s="10" t="str">
        <f t="shared" si="4"/>
        <v/>
      </c>
      <c r="AB6" s="10" t="str">
        <f t="shared" si="4"/>
        <v/>
      </c>
      <c r="AC6" s="10" t="str">
        <f t="shared" si="4"/>
        <v/>
      </c>
      <c r="AD6" s="10" t="str">
        <f t="shared" si="4"/>
        <v/>
      </c>
      <c r="AE6" s="10" t="str">
        <f t="shared" si="4"/>
        <v/>
      </c>
      <c r="AF6" s="10" t="str">
        <f t="shared" si="4"/>
        <v/>
      </c>
      <c r="AG6" s="10" t="str">
        <f t="shared" si="4"/>
        <v/>
      </c>
      <c r="AH6" s="10" t="str">
        <f t="shared" si="5"/>
        <v/>
      </c>
      <c r="AI6" s="10" t="str">
        <f t="shared" si="5"/>
        <v/>
      </c>
      <c r="AJ6" s="10" t="str">
        <f t="shared" si="5"/>
        <v/>
      </c>
      <c r="AK6" s="10" t="str">
        <f t="shared" si="5"/>
        <v/>
      </c>
      <c r="AL6" s="10" t="str">
        <f t="shared" si="5"/>
        <v/>
      </c>
      <c r="AM6" s="10" t="str">
        <f t="shared" si="5"/>
        <v/>
      </c>
      <c r="AN6" s="10" t="str">
        <f t="shared" si="5"/>
        <v/>
      </c>
      <c r="AO6" s="10" t="str">
        <f t="shared" si="5"/>
        <v/>
      </c>
      <c r="AP6" s="10" t="str">
        <f t="shared" si="5"/>
        <v/>
      </c>
      <c r="AQ6" s="10" t="str">
        <f t="shared" si="5"/>
        <v/>
      </c>
      <c r="AR6" s="10" t="str">
        <f t="shared" si="6"/>
        <v/>
      </c>
      <c r="AS6" s="10" t="str">
        <f t="shared" si="6"/>
        <v/>
      </c>
      <c r="AT6" s="10" t="str">
        <f t="shared" si="6"/>
        <v/>
      </c>
      <c r="AU6" s="10" t="str">
        <f t="shared" si="6"/>
        <v/>
      </c>
      <c r="AV6" s="10" t="str">
        <f t="shared" si="6"/>
        <v/>
      </c>
      <c r="AW6" s="10" t="str">
        <f t="shared" si="6"/>
        <v/>
      </c>
      <c r="AX6" s="10" t="str">
        <f t="shared" si="6"/>
        <v/>
      </c>
      <c r="AY6" s="10" t="str">
        <f t="shared" si="6"/>
        <v/>
      </c>
      <c r="AZ6" s="10" t="str">
        <f t="shared" si="6"/>
        <v/>
      </c>
      <c r="BA6" s="10" t="str">
        <f t="shared" si="6"/>
        <v/>
      </c>
      <c r="BB6" s="10" t="str">
        <f t="shared" si="7"/>
        <v/>
      </c>
      <c r="BC6" s="10" t="str">
        <f t="shared" si="7"/>
        <v/>
      </c>
      <c r="BD6" s="10" t="str">
        <f t="shared" si="7"/>
        <v/>
      </c>
      <c r="BE6" s="10" t="str">
        <f t="shared" si="7"/>
        <v/>
      </c>
      <c r="BF6" s="10" t="str">
        <f t="shared" si="7"/>
        <v/>
      </c>
      <c r="BG6" s="10" t="str">
        <f t="shared" si="7"/>
        <v/>
      </c>
      <c r="BH6" s="10" t="str">
        <f t="shared" si="7"/>
        <v/>
      </c>
      <c r="BI6" s="10" t="str">
        <f t="shared" si="7"/>
        <v/>
      </c>
      <c r="BJ6" s="10" t="str">
        <f t="shared" si="7"/>
        <v/>
      </c>
      <c r="BK6" s="10" t="str">
        <f t="shared" si="7"/>
        <v/>
      </c>
      <c r="BL6" s="10" t="str">
        <f t="shared" si="8"/>
        <v/>
      </c>
      <c r="BM6" s="10" t="str">
        <f t="shared" si="8"/>
        <v/>
      </c>
      <c r="BN6" s="10" t="str">
        <f t="shared" si="8"/>
        <v/>
      </c>
      <c r="BO6" s="10" t="str">
        <f t="shared" si="8"/>
        <v/>
      </c>
      <c r="BP6" s="10" t="str">
        <f t="shared" si="8"/>
        <v/>
      </c>
      <c r="BQ6" s="10" t="str">
        <f t="shared" si="8"/>
        <v/>
      </c>
      <c r="BR6" s="10" t="str">
        <f t="shared" si="8"/>
        <v/>
      </c>
      <c r="BS6" s="10" t="str">
        <f t="shared" si="8"/>
        <v/>
      </c>
      <c r="BT6" s="10" t="str">
        <f t="shared" si="8"/>
        <v/>
      </c>
      <c r="BU6" s="10" t="str">
        <f t="shared" si="8"/>
        <v/>
      </c>
      <c r="BV6" s="10" t="str">
        <f t="shared" si="8"/>
        <v/>
      </c>
    </row>
    <row r="7" spans="1:74" x14ac:dyDescent="0.25">
      <c r="A7" s="2" t="s">
        <v>17</v>
      </c>
      <c r="B7" s="2" t="s">
        <v>18</v>
      </c>
      <c r="C7" s="5">
        <v>1</v>
      </c>
      <c r="D7" s="7">
        <f>WORKDAY(D6,C6,Kalender!$A$2:$A$16)</f>
        <v>41963</v>
      </c>
      <c r="E7" s="7">
        <f>IF(I7="Vorgang",WORKDAY(D7,C7-1,Kalender!$A$2:$A$16),D7)</f>
        <v>41963</v>
      </c>
      <c r="F7" s="9">
        <v>1</v>
      </c>
      <c r="G7">
        <f t="shared" si="2"/>
        <v>1</v>
      </c>
      <c r="H7" s="7">
        <f>IF(G7&gt;0,WORKDAY(D7,G7-1,Kalender!$A$2:$A$16),"")</f>
        <v>41963</v>
      </c>
      <c r="I7" t="s">
        <v>32</v>
      </c>
      <c r="J7" s="13">
        <v>2000</v>
      </c>
      <c r="K7" s="14"/>
      <c r="L7" s="15"/>
      <c r="M7" s="15"/>
      <c r="N7" s="10" t="str">
        <f t="shared" si="3"/>
        <v/>
      </c>
      <c r="O7" s="10" t="str">
        <f t="shared" si="3"/>
        <v/>
      </c>
      <c r="P7" s="10" t="str">
        <f t="shared" si="3"/>
        <v/>
      </c>
      <c r="Q7" s="10" t="str">
        <f t="shared" si="3"/>
        <v/>
      </c>
      <c r="R7" s="10" t="str">
        <f t="shared" si="3"/>
        <v/>
      </c>
      <c r="S7" s="10" t="str">
        <f t="shared" si="3"/>
        <v/>
      </c>
      <c r="T7" s="10" t="str">
        <f t="shared" si="3"/>
        <v/>
      </c>
      <c r="U7" s="10" t="str">
        <f t="shared" si="3"/>
        <v/>
      </c>
      <c r="V7" s="10" t="str">
        <f t="shared" si="3"/>
        <v/>
      </c>
      <c r="W7" s="10" t="str">
        <f t="shared" si="3"/>
        <v/>
      </c>
      <c r="X7" s="10" t="str">
        <f t="shared" si="4"/>
        <v/>
      </c>
      <c r="Y7" s="10" t="str">
        <f t="shared" si="4"/>
        <v/>
      </c>
      <c r="Z7" s="10" t="str">
        <f t="shared" si="4"/>
        <v/>
      </c>
      <c r="AA7" s="10" t="str">
        <f t="shared" si="4"/>
        <v/>
      </c>
      <c r="AB7" s="10" t="str">
        <f t="shared" si="4"/>
        <v/>
      </c>
      <c r="AC7" s="10" t="str">
        <f t="shared" si="4"/>
        <v/>
      </c>
      <c r="AD7" s="10" t="str">
        <f t="shared" si="4"/>
        <v/>
      </c>
      <c r="AE7" s="10" t="str">
        <f t="shared" si="4"/>
        <v/>
      </c>
      <c r="AF7" s="10" t="str">
        <f t="shared" si="4"/>
        <v/>
      </c>
      <c r="AG7" s="10" t="str">
        <f t="shared" si="4"/>
        <v/>
      </c>
      <c r="AH7" s="10" t="str">
        <f t="shared" si="5"/>
        <v/>
      </c>
      <c r="AI7" s="10" t="str">
        <f t="shared" si="5"/>
        <v/>
      </c>
      <c r="AJ7" s="10" t="str">
        <f t="shared" si="5"/>
        <v/>
      </c>
      <c r="AK7" s="10" t="str">
        <f t="shared" si="5"/>
        <v/>
      </c>
      <c r="AL7" s="10" t="str">
        <f t="shared" si="5"/>
        <v/>
      </c>
      <c r="AM7" s="10" t="str">
        <f t="shared" si="5"/>
        <v/>
      </c>
      <c r="AN7" s="10" t="str">
        <f t="shared" si="5"/>
        <v/>
      </c>
      <c r="AO7" s="10" t="str">
        <f t="shared" si="5"/>
        <v/>
      </c>
      <c r="AP7" s="10" t="str">
        <f t="shared" si="5"/>
        <v/>
      </c>
      <c r="AQ7" s="10" t="str">
        <f t="shared" si="5"/>
        <v/>
      </c>
      <c r="AR7" s="10" t="str">
        <f t="shared" si="6"/>
        <v/>
      </c>
      <c r="AS7" s="10" t="str">
        <f t="shared" si="6"/>
        <v/>
      </c>
      <c r="AT7" s="10" t="str">
        <f t="shared" si="6"/>
        <v/>
      </c>
      <c r="AU7" s="10" t="str">
        <f t="shared" si="6"/>
        <v/>
      </c>
      <c r="AV7" s="10" t="str">
        <f t="shared" si="6"/>
        <v/>
      </c>
      <c r="AW7" s="10" t="str">
        <f t="shared" si="6"/>
        <v/>
      </c>
      <c r="AX7" s="10" t="str">
        <f t="shared" si="6"/>
        <v/>
      </c>
      <c r="AY7" s="10" t="str">
        <f t="shared" si="6"/>
        <v/>
      </c>
      <c r="AZ7" s="10" t="str">
        <f t="shared" si="6"/>
        <v/>
      </c>
      <c r="BA7" s="10" t="str">
        <f t="shared" si="6"/>
        <v/>
      </c>
      <c r="BB7" s="10" t="str">
        <f t="shared" si="7"/>
        <v/>
      </c>
      <c r="BC7" s="10" t="str">
        <f t="shared" si="7"/>
        <v/>
      </c>
      <c r="BD7" s="10" t="str">
        <f t="shared" si="7"/>
        <v/>
      </c>
      <c r="BE7" s="10" t="str">
        <f t="shared" si="7"/>
        <v/>
      </c>
      <c r="BF7" s="10" t="str">
        <f t="shared" si="7"/>
        <v/>
      </c>
      <c r="BG7" s="10" t="str">
        <f t="shared" si="7"/>
        <v/>
      </c>
      <c r="BH7" s="10" t="str">
        <f t="shared" si="7"/>
        <v/>
      </c>
      <c r="BI7" s="10" t="str">
        <f t="shared" si="7"/>
        <v/>
      </c>
      <c r="BJ7" s="10" t="str">
        <f t="shared" si="7"/>
        <v/>
      </c>
      <c r="BK7" s="10" t="str">
        <f t="shared" si="7"/>
        <v/>
      </c>
      <c r="BL7" s="10" t="str">
        <f t="shared" si="8"/>
        <v/>
      </c>
      <c r="BM7" s="10" t="str">
        <f t="shared" si="8"/>
        <v/>
      </c>
      <c r="BN7" s="10" t="str">
        <f t="shared" si="8"/>
        <v/>
      </c>
      <c r="BO7" s="10" t="str">
        <f t="shared" si="8"/>
        <v/>
      </c>
      <c r="BP7" s="10" t="str">
        <f t="shared" si="8"/>
        <v/>
      </c>
      <c r="BQ7" s="10" t="str">
        <f t="shared" si="8"/>
        <v/>
      </c>
      <c r="BR7" s="10" t="str">
        <f t="shared" si="8"/>
        <v/>
      </c>
      <c r="BS7" s="10" t="str">
        <f t="shared" si="8"/>
        <v/>
      </c>
      <c r="BT7" s="10" t="str">
        <f t="shared" si="8"/>
        <v/>
      </c>
      <c r="BU7" s="10" t="str">
        <f t="shared" si="8"/>
        <v/>
      </c>
      <c r="BV7" s="10" t="str">
        <f t="shared" si="8"/>
        <v/>
      </c>
    </row>
    <row r="8" spans="1:74" x14ac:dyDescent="0.25">
      <c r="A8" s="2" t="s">
        <v>19</v>
      </c>
      <c r="B8" s="2" t="s">
        <v>20</v>
      </c>
      <c r="C8" s="5">
        <v>4</v>
      </c>
      <c r="D8" s="7">
        <f>WORKDAY(D7,C7,Kalender!$A$2:$A$16)</f>
        <v>41964</v>
      </c>
      <c r="E8" s="7">
        <f>IF(I8="Vorgang",WORKDAY(D8,C8-1,Kalender!$A$2:$A$16),D8)</f>
        <v>41969</v>
      </c>
      <c r="F8" s="9">
        <v>0.5</v>
      </c>
      <c r="G8">
        <f t="shared" si="2"/>
        <v>2</v>
      </c>
      <c r="H8" s="7">
        <f>IF(G8&gt;0,WORKDAY(D8,G8-1,Kalender!$A$2:$A$16),"")</f>
        <v>41967</v>
      </c>
      <c r="I8" t="s">
        <v>32</v>
      </c>
      <c r="J8" s="13">
        <v>1200</v>
      </c>
      <c r="K8" s="14"/>
      <c r="L8" s="15"/>
      <c r="M8" s="15"/>
      <c r="N8" s="10" t="str">
        <f t="shared" si="3"/>
        <v/>
      </c>
      <c r="O8" s="10" t="str">
        <f t="shared" si="3"/>
        <v/>
      </c>
      <c r="P8" s="10" t="str">
        <f t="shared" si="3"/>
        <v/>
      </c>
      <c r="Q8" s="10" t="str">
        <f t="shared" si="3"/>
        <v/>
      </c>
      <c r="R8" s="10" t="str">
        <f t="shared" si="3"/>
        <v/>
      </c>
      <c r="S8" s="10" t="str">
        <f t="shared" si="3"/>
        <v/>
      </c>
      <c r="T8" s="10" t="str">
        <f t="shared" si="3"/>
        <v/>
      </c>
      <c r="U8" s="10" t="str">
        <f t="shared" si="3"/>
        <v/>
      </c>
      <c r="V8" s="10" t="str">
        <f t="shared" si="3"/>
        <v/>
      </c>
      <c r="W8" s="10" t="str">
        <f t="shared" si="3"/>
        <v/>
      </c>
      <c r="X8" s="10" t="str">
        <f t="shared" si="4"/>
        <v/>
      </c>
      <c r="Y8" s="10" t="str">
        <f t="shared" si="4"/>
        <v/>
      </c>
      <c r="Z8" s="10" t="str">
        <f t="shared" si="4"/>
        <v/>
      </c>
      <c r="AA8" s="10" t="str">
        <f t="shared" si="4"/>
        <v/>
      </c>
      <c r="AB8" s="10" t="str">
        <f t="shared" si="4"/>
        <v/>
      </c>
      <c r="AC8" s="10" t="str">
        <f t="shared" si="4"/>
        <v/>
      </c>
      <c r="AD8" s="10" t="str">
        <f t="shared" si="4"/>
        <v/>
      </c>
      <c r="AE8" s="10" t="str">
        <f t="shared" si="4"/>
        <v/>
      </c>
      <c r="AF8" s="10" t="str">
        <f t="shared" si="4"/>
        <v/>
      </c>
      <c r="AG8" s="10" t="str">
        <f t="shared" si="4"/>
        <v/>
      </c>
      <c r="AH8" s="10" t="str">
        <f t="shared" si="5"/>
        <v/>
      </c>
      <c r="AI8" s="10" t="str">
        <f t="shared" si="5"/>
        <v/>
      </c>
      <c r="AJ8" s="10" t="str">
        <f t="shared" si="5"/>
        <v/>
      </c>
      <c r="AK8" s="10" t="str">
        <f t="shared" si="5"/>
        <v/>
      </c>
      <c r="AL8" s="10" t="str">
        <f t="shared" si="5"/>
        <v/>
      </c>
      <c r="AM8" s="10" t="str">
        <f t="shared" si="5"/>
        <v/>
      </c>
      <c r="AN8" s="10" t="str">
        <f t="shared" si="5"/>
        <v/>
      </c>
      <c r="AO8" s="10" t="str">
        <f t="shared" si="5"/>
        <v/>
      </c>
      <c r="AP8" s="10" t="str">
        <f t="shared" si="5"/>
        <v/>
      </c>
      <c r="AQ8" s="10" t="str">
        <f t="shared" si="5"/>
        <v/>
      </c>
      <c r="AR8" s="10" t="str">
        <f t="shared" si="6"/>
        <v/>
      </c>
      <c r="AS8" s="10" t="str">
        <f t="shared" si="6"/>
        <v/>
      </c>
      <c r="AT8" s="10" t="str">
        <f t="shared" si="6"/>
        <v/>
      </c>
      <c r="AU8" s="10" t="str">
        <f t="shared" si="6"/>
        <v/>
      </c>
      <c r="AV8" s="10" t="str">
        <f t="shared" si="6"/>
        <v/>
      </c>
      <c r="AW8" s="10" t="str">
        <f t="shared" si="6"/>
        <v/>
      </c>
      <c r="AX8" s="10" t="str">
        <f t="shared" si="6"/>
        <v/>
      </c>
      <c r="AY8" s="10" t="str">
        <f t="shared" si="6"/>
        <v/>
      </c>
      <c r="AZ8" s="10" t="str">
        <f t="shared" si="6"/>
        <v/>
      </c>
      <c r="BA8" s="10" t="str">
        <f t="shared" si="6"/>
        <v/>
      </c>
      <c r="BB8" s="10" t="str">
        <f t="shared" si="7"/>
        <v/>
      </c>
      <c r="BC8" s="10" t="str">
        <f t="shared" si="7"/>
        <v/>
      </c>
      <c r="BD8" s="10" t="str">
        <f t="shared" si="7"/>
        <v/>
      </c>
      <c r="BE8" s="10" t="str">
        <f t="shared" si="7"/>
        <v/>
      </c>
      <c r="BF8" s="10" t="str">
        <f t="shared" si="7"/>
        <v/>
      </c>
      <c r="BG8" s="10" t="str">
        <f t="shared" si="7"/>
        <v/>
      </c>
      <c r="BH8" s="10" t="str">
        <f t="shared" si="7"/>
        <v/>
      </c>
      <c r="BI8" s="10" t="str">
        <f t="shared" si="7"/>
        <v/>
      </c>
      <c r="BJ8" s="10" t="str">
        <f t="shared" si="7"/>
        <v/>
      </c>
      <c r="BK8" s="10" t="str">
        <f t="shared" si="7"/>
        <v/>
      </c>
      <c r="BL8" s="10" t="str">
        <f t="shared" si="8"/>
        <v/>
      </c>
      <c r="BM8" s="10" t="str">
        <f t="shared" si="8"/>
        <v/>
      </c>
      <c r="BN8" s="10" t="str">
        <f t="shared" si="8"/>
        <v/>
      </c>
      <c r="BO8" s="10" t="str">
        <f t="shared" si="8"/>
        <v/>
      </c>
      <c r="BP8" s="10" t="str">
        <f t="shared" si="8"/>
        <v/>
      </c>
      <c r="BQ8" s="10" t="str">
        <f t="shared" si="8"/>
        <v/>
      </c>
      <c r="BR8" s="10" t="str">
        <f t="shared" si="8"/>
        <v/>
      </c>
      <c r="BS8" s="10" t="str">
        <f t="shared" si="8"/>
        <v/>
      </c>
      <c r="BT8" s="10" t="str">
        <f t="shared" si="8"/>
        <v/>
      </c>
      <c r="BU8" s="10" t="str">
        <f t="shared" si="8"/>
        <v/>
      </c>
      <c r="BV8" s="10" t="str">
        <f t="shared" si="8"/>
        <v/>
      </c>
    </row>
    <row r="9" spans="1:74" x14ac:dyDescent="0.25">
      <c r="A9" s="2" t="s">
        <v>21</v>
      </c>
      <c r="B9" s="2" t="s">
        <v>22</v>
      </c>
      <c r="C9" s="5">
        <v>6</v>
      </c>
      <c r="D9" s="7">
        <f>WORKDAY(D8,C8,Kalender!$A$2:$A$16)</f>
        <v>41970</v>
      </c>
      <c r="E9" s="7">
        <f>IF(I9="Vorgang",WORKDAY(D9,C9-1,Kalender!$A$2:$A$16),D9)</f>
        <v>41977</v>
      </c>
      <c r="F9" s="9">
        <v>0.7</v>
      </c>
      <c r="G9">
        <f t="shared" si="2"/>
        <v>4</v>
      </c>
      <c r="H9" s="7">
        <f>IF(G9&gt;0,WORKDAY(D9,G9-1,Kalender!$A$2:$A$16),"")</f>
        <v>41975</v>
      </c>
      <c r="I9" t="s">
        <v>32</v>
      </c>
      <c r="J9" s="13">
        <v>3000</v>
      </c>
      <c r="K9" s="14"/>
      <c r="L9" s="15"/>
      <c r="M9" s="15"/>
      <c r="N9" s="10" t="str">
        <f t="shared" si="3"/>
        <v/>
      </c>
      <c r="O9" s="10" t="str">
        <f t="shared" si="3"/>
        <v/>
      </c>
      <c r="P9" s="10" t="str">
        <f t="shared" si="3"/>
        <v/>
      </c>
      <c r="Q9" s="10" t="str">
        <f t="shared" si="3"/>
        <v/>
      </c>
      <c r="R9" s="10" t="str">
        <f t="shared" si="3"/>
        <v/>
      </c>
      <c r="S9" s="10" t="str">
        <f t="shared" si="3"/>
        <v/>
      </c>
      <c r="T9" s="10" t="str">
        <f t="shared" si="3"/>
        <v/>
      </c>
      <c r="U9" s="10" t="str">
        <f t="shared" si="3"/>
        <v/>
      </c>
      <c r="V9" s="10" t="str">
        <f t="shared" si="3"/>
        <v/>
      </c>
      <c r="W9" s="10" t="str">
        <f t="shared" si="3"/>
        <v/>
      </c>
      <c r="X9" s="10" t="str">
        <f t="shared" si="4"/>
        <v/>
      </c>
      <c r="Y9" s="10" t="str">
        <f t="shared" si="4"/>
        <v/>
      </c>
      <c r="Z9" s="10" t="str">
        <f t="shared" si="4"/>
        <v/>
      </c>
      <c r="AA9" s="10" t="str">
        <f t="shared" si="4"/>
        <v/>
      </c>
      <c r="AB9" s="10" t="str">
        <f t="shared" si="4"/>
        <v/>
      </c>
      <c r="AC9" s="10" t="str">
        <f t="shared" si="4"/>
        <v/>
      </c>
      <c r="AD9" s="10" t="str">
        <f t="shared" si="4"/>
        <v/>
      </c>
      <c r="AE9" s="10" t="str">
        <f t="shared" si="4"/>
        <v/>
      </c>
      <c r="AF9" s="10" t="str">
        <f t="shared" si="4"/>
        <v/>
      </c>
      <c r="AG9" s="10" t="str">
        <f t="shared" si="4"/>
        <v/>
      </c>
      <c r="AH9" s="10" t="str">
        <f t="shared" si="5"/>
        <v/>
      </c>
      <c r="AI9" s="10" t="str">
        <f t="shared" si="5"/>
        <v/>
      </c>
      <c r="AJ9" s="10" t="str">
        <f t="shared" si="5"/>
        <v/>
      </c>
      <c r="AK9" s="10" t="str">
        <f t="shared" si="5"/>
        <v/>
      </c>
      <c r="AL9" s="10" t="str">
        <f t="shared" si="5"/>
        <v/>
      </c>
      <c r="AM9" s="10" t="str">
        <f t="shared" si="5"/>
        <v/>
      </c>
      <c r="AN9" s="10" t="str">
        <f t="shared" si="5"/>
        <v/>
      </c>
      <c r="AO9" s="10" t="str">
        <f t="shared" si="5"/>
        <v/>
      </c>
      <c r="AP9" s="10" t="str">
        <f t="shared" si="5"/>
        <v/>
      </c>
      <c r="AQ9" s="10" t="str">
        <f t="shared" si="5"/>
        <v/>
      </c>
      <c r="AR9" s="10" t="str">
        <f t="shared" si="6"/>
        <v/>
      </c>
      <c r="AS9" s="10" t="str">
        <f t="shared" si="6"/>
        <v/>
      </c>
      <c r="AT9" s="10" t="str">
        <f t="shared" si="6"/>
        <v/>
      </c>
      <c r="AU9" s="10" t="str">
        <f t="shared" si="6"/>
        <v/>
      </c>
      <c r="AV9" s="10" t="str">
        <f t="shared" si="6"/>
        <v/>
      </c>
      <c r="AW9" s="10" t="str">
        <f t="shared" si="6"/>
        <v/>
      </c>
      <c r="AX9" s="10" t="str">
        <f t="shared" si="6"/>
        <v/>
      </c>
      <c r="AY9" s="10" t="str">
        <f t="shared" si="6"/>
        <v/>
      </c>
      <c r="AZ9" s="10" t="str">
        <f t="shared" si="6"/>
        <v/>
      </c>
      <c r="BA9" s="10" t="str">
        <f t="shared" si="6"/>
        <v/>
      </c>
      <c r="BB9" s="10" t="str">
        <f t="shared" si="7"/>
        <v/>
      </c>
      <c r="BC9" s="10" t="str">
        <f t="shared" si="7"/>
        <v/>
      </c>
      <c r="BD9" s="10" t="str">
        <f t="shared" si="7"/>
        <v/>
      </c>
      <c r="BE9" s="10" t="str">
        <f t="shared" si="7"/>
        <v/>
      </c>
      <c r="BF9" s="10" t="str">
        <f t="shared" si="7"/>
        <v/>
      </c>
      <c r="BG9" s="10" t="str">
        <f t="shared" si="7"/>
        <v/>
      </c>
      <c r="BH9" s="10" t="str">
        <f t="shared" si="7"/>
        <v/>
      </c>
      <c r="BI9" s="10" t="str">
        <f t="shared" si="7"/>
        <v/>
      </c>
      <c r="BJ9" s="10" t="str">
        <f t="shared" si="7"/>
        <v/>
      </c>
      <c r="BK9" s="10" t="str">
        <f t="shared" si="7"/>
        <v/>
      </c>
      <c r="BL9" s="10" t="str">
        <f t="shared" si="8"/>
        <v/>
      </c>
      <c r="BM9" s="10" t="str">
        <f t="shared" si="8"/>
        <v/>
      </c>
      <c r="BN9" s="10" t="str">
        <f t="shared" si="8"/>
        <v/>
      </c>
      <c r="BO9" s="10" t="str">
        <f t="shared" si="8"/>
        <v/>
      </c>
      <c r="BP9" s="10" t="str">
        <f t="shared" si="8"/>
        <v/>
      </c>
      <c r="BQ9" s="10" t="str">
        <f t="shared" si="8"/>
        <v/>
      </c>
      <c r="BR9" s="10" t="str">
        <f t="shared" si="8"/>
        <v/>
      </c>
      <c r="BS9" s="10" t="str">
        <f t="shared" si="8"/>
        <v/>
      </c>
      <c r="BT9" s="10" t="str">
        <f t="shared" si="8"/>
        <v/>
      </c>
      <c r="BU9" s="10" t="str">
        <f t="shared" si="8"/>
        <v/>
      </c>
      <c r="BV9" s="10" t="str">
        <f t="shared" si="8"/>
        <v/>
      </c>
    </row>
    <row r="10" spans="1:74" x14ac:dyDescent="0.25">
      <c r="A10" s="2" t="s">
        <v>23</v>
      </c>
      <c r="B10" s="2" t="s">
        <v>24</v>
      </c>
      <c r="C10" s="5">
        <v>9</v>
      </c>
      <c r="D10" s="7">
        <f>WORKDAY(D9,C9,Kalender!$A$2:$A$16)</f>
        <v>41978</v>
      </c>
      <c r="E10" s="7">
        <f>IF(I10="Vorgang",WORKDAY(D10,C10-1,Kalender!$A$2:$A$16),D10)</f>
        <v>41990</v>
      </c>
      <c r="F10" s="9">
        <v>0</v>
      </c>
      <c r="G10">
        <f t="shared" si="2"/>
        <v>0</v>
      </c>
      <c r="H10" s="7" t="str">
        <f>IF(G10&gt;0,WORKDAY(D10,G10-1,Kalender!$A$2:$A$16),"")</f>
        <v/>
      </c>
      <c r="I10" t="s">
        <v>32</v>
      </c>
      <c r="J10" s="13">
        <v>500</v>
      </c>
      <c r="K10" s="14"/>
      <c r="L10" s="15"/>
      <c r="M10" s="15"/>
      <c r="N10" s="10" t="str">
        <f t="shared" si="3"/>
        <v/>
      </c>
      <c r="O10" s="10" t="str">
        <f t="shared" si="3"/>
        <v/>
      </c>
      <c r="P10" s="10" t="str">
        <f t="shared" si="3"/>
        <v/>
      </c>
      <c r="Q10" s="10" t="str">
        <f t="shared" si="3"/>
        <v/>
      </c>
      <c r="R10" s="10" t="str">
        <f t="shared" si="3"/>
        <v/>
      </c>
      <c r="S10" s="10" t="str">
        <f t="shared" si="3"/>
        <v/>
      </c>
      <c r="T10" s="10" t="str">
        <f t="shared" si="3"/>
        <v/>
      </c>
      <c r="U10" s="10" t="str">
        <f t="shared" si="3"/>
        <v/>
      </c>
      <c r="V10" s="10" t="str">
        <f t="shared" si="3"/>
        <v/>
      </c>
      <c r="W10" s="10" t="str">
        <f t="shared" si="3"/>
        <v/>
      </c>
      <c r="X10" s="10" t="str">
        <f t="shared" si="4"/>
        <v/>
      </c>
      <c r="Y10" s="10" t="str">
        <f t="shared" si="4"/>
        <v/>
      </c>
      <c r="Z10" s="10" t="str">
        <f t="shared" si="4"/>
        <v/>
      </c>
      <c r="AA10" s="10" t="str">
        <f t="shared" si="4"/>
        <v/>
      </c>
      <c r="AB10" s="10" t="str">
        <f t="shared" si="4"/>
        <v/>
      </c>
      <c r="AC10" s="10" t="str">
        <f t="shared" si="4"/>
        <v/>
      </c>
      <c r="AD10" s="10" t="str">
        <f t="shared" si="4"/>
        <v/>
      </c>
      <c r="AE10" s="10" t="str">
        <f t="shared" si="4"/>
        <v/>
      </c>
      <c r="AF10" s="10" t="str">
        <f t="shared" si="4"/>
        <v/>
      </c>
      <c r="AG10" s="10" t="str">
        <f t="shared" si="4"/>
        <v/>
      </c>
      <c r="AH10" s="10" t="str">
        <f t="shared" si="5"/>
        <v/>
      </c>
      <c r="AI10" s="10" t="str">
        <f t="shared" si="5"/>
        <v/>
      </c>
      <c r="AJ10" s="10" t="str">
        <f t="shared" si="5"/>
        <v/>
      </c>
      <c r="AK10" s="10" t="str">
        <f t="shared" si="5"/>
        <v/>
      </c>
      <c r="AL10" s="10" t="str">
        <f t="shared" si="5"/>
        <v/>
      </c>
      <c r="AM10" s="10" t="str">
        <f t="shared" si="5"/>
        <v/>
      </c>
      <c r="AN10" s="10" t="str">
        <f t="shared" si="5"/>
        <v/>
      </c>
      <c r="AO10" s="10" t="str">
        <f t="shared" si="5"/>
        <v/>
      </c>
      <c r="AP10" s="10" t="str">
        <f t="shared" si="5"/>
        <v/>
      </c>
      <c r="AQ10" s="10" t="str">
        <f t="shared" si="5"/>
        <v/>
      </c>
      <c r="AR10" s="10" t="str">
        <f t="shared" si="6"/>
        <v/>
      </c>
      <c r="AS10" s="10" t="str">
        <f t="shared" si="6"/>
        <v/>
      </c>
      <c r="AT10" s="10" t="str">
        <f t="shared" si="6"/>
        <v/>
      </c>
      <c r="AU10" s="10" t="str">
        <f t="shared" si="6"/>
        <v/>
      </c>
      <c r="AV10" s="10" t="str">
        <f t="shared" si="6"/>
        <v/>
      </c>
      <c r="AW10" s="10" t="str">
        <f t="shared" si="6"/>
        <v/>
      </c>
      <c r="AX10" s="10" t="str">
        <f t="shared" si="6"/>
        <v/>
      </c>
      <c r="AY10" s="10" t="str">
        <f t="shared" si="6"/>
        <v/>
      </c>
      <c r="AZ10" s="10" t="str">
        <f t="shared" si="6"/>
        <v/>
      </c>
      <c r="BA10" s="10" t="str">
        <f t="shared" si="6"/>
        <v/>
      </c>
      <c r="BB10" s="10" t="str">
        <f t="shared" si="7"/>
        <v/>
      </c>
      <c r="BC10" s="10" t="str">
        <f t="shared" si="7"/>
        <v/>
      </c>
      <c r="BD10" s="10" t="str">
        <f t="shared" si="7"/>
        <v/>
      </c>
      <c r="BE10" s="10" t="str">
        <f t="shared" si="7"/>
        <v/>
      </c>
      <c r="BF10" s="10" t="str">
        <f t="shared" si="7"/>
        <v/>
      </c>
      <c r="BG10" s="10" t="str">
        <f t="shared" si="7"/>
        <v/>
      </c>
      <c r="BH10" s="10" t="str">
        <f t="shared" si="7"/>
        <v/>
      </c>
      <c r="BI10" s="10" t="str">
        <f t="shared" si="7"/>
        <v/>
      </c>
      <c r="BJ10" s="10" t="str">
        <f t="shared" si="7"/>
        <v/>
      </c>
      <c r="BK10" s="10" t="str">
        <f t="shared" si="7"/>
        <v/>
      </c>
      <c r="BL10" s="10" t="str">
        <f t="shared" si="8"/>
        <v/>
      </c>
      <c r="BM10" s="10" t="str">
        <f t="shared" si="8"/>
        <v/>
      </c>
      <c r="BN10" s="10" t="str">
        <f t="shared" si="8"/>
        <v/>
      </c>
      <c r="BO10" s="10" t="str">
        <f t="shared" si="8"/>
        <v/>
      </c>
      <c r="BP10" s="10" t="str">
        <f t="shared" si="8"/>
        <v/>
      </c>
      <c r="BQ10" s="10" t="str">
        <f t="shared" si="8"/>
        <v/>
      </c>
      <c r="BR10" s="10" t="str">
        <f t="shared" si="8"/>
        <v/>
      </c>
      <c r="BS10" s="10" t="str">
        <f t="shared" si="8"/>
        <v/>
      </c>
      <c r="BT10" s="10" t="str">
        <f t="shared" si="8"/>
        <v/>
      </c>
      <c r="BU10" s="10" t="str">
        <f t="shared" si="8"/>
        <v/>
      </c>
      <c r="BV10" s="10" t="str">
        <f t="shared" si="8"/>
        <v/>
      </c>
    </row>
    <row r="11" spans="1:74" x14ac:dyDescent="0.25">
      <c r="A11" s="2" t="s">
        <v>25</v>
      </c>
      <c r="B11" s="2" t="s">
        <v>26</v>
      </c>
      <c r="C11" s="5">
        <v>0</v>
      </c>
      <c r="D11" s="7">
        <f>E10</f>
        <v>41990</v>
      </c>
      <c r="E11" s="7">
        <f>IF(I11="Vorgang",WORKDAY(D11,C11-1,Kalender!$A$2:$A$16),D11)</f>
        <v>41990</v>
      </c>
      <c r="F11" s="9">
        <v>0</v>
      </c>
      <c r="G11">
        <f t="shared" si="2"/>
        <v>0</v>
      </c>
      <c r="H11" s="7" t="str">
        <f>IF(G11&gt;0,WORKDAY(D11,G11-1,Kalender!$A$2:$A$16),"")</f>
        <v/>
      </c>
      <c r="I11" t="s">
        <v>33</v>
      </c>
      <c r="J11" s="13">
        <v>0</v>
      </c>
      <c r="K11" s="14"/>
      <c r="L11" s="15"/>
      <c r="M11" s="15"/>
      <c r="N11" s="10" t="str">
        <f t="shared" si="3"/>
        <v/>
      </c>
      <c r="O11" s="10" t="str">
        <f t="shared" si="3"/>
        <v/>
      </c>
      <c r="P11" s="10" t="str">
        <f t="shared" si="3"/>
        <v/>
      </c>
      <c r="Q11" s="10" t="str">
        <f t="shared" si="3"/>
        <v/>
      </c>
      <c r="R11" s="10" t="str">
        <f t="shared" si="3"/>
        <v/>
      </c>
      <c r="S11" s="10" t="str">
        <f t="shared" si="3"/>
        <v/>
      </c>
      <c r="T11" s="10" t="str">
        <f t="shared" si="3"/>
        <v/>
      </c>
      <c r="U11" s="10" t="str">
        <f t="shared" si="3"/>
        <v/>
      </c>
      <c r="V11" s="10" t="str">
        <f t="shared" si="3"/>
        <v/>
      </c>
      <c r="W11" s="10" t="str">
        <f t="shared" si="3"/>
        <v/>
      </c>
      <c r="X11" s="10" t="str">
        <f t="shared" si="4"/>
        <v/>
      </c>
      <c r="Y11" s="10" t="str">
        <f t="shared" si="4"/>
        <v/>
      </c>
      <c r="Z11" s="10" t="str">
        <f t="shared" si="4"/>
        <v/>
      </c>
      <c r="AA11" s="10" t="str">
        <f t="shared" si="4"/>
        <v/>
      </c>
      <c r="AB11" s="10" t="str">
        <f t="shared" si="4"/>
        <v/>
      </c>
      <c r="AC11" s="10" t="str">
        <f t="shared" si="4"/>
        <v/>
      </c>
      <c r="AD11" s="10" t="str">
        <f t="shared" si="4"/>
        <v/>
      </c>
      <c r="AE11" s="10" t="str">
        <f t="shared" si="4"/>
        <v/>
      </c>
      <c r="AF11" s="10" t="str">
        <f t="shared" si="4"/>
        <v/>
      </c>
      <c r="AG11" s="10" t="str">
        <f t="shared" si="4"/>
        <v/>
      </c>
      <c r="AH11" s="10" t="str">
        <f t="shared" si="5"/>
        <v/>
      </c>
      <c r="AI11" s="10" t="str">
        <f t="shared" si="5"/>
        <v/>
      </c>
      <c r="AJ11" s="10" t="str">
        <f t="shared" si="5"/>
        <v/>
      </c>
      <c r="AK11" s="10" t="str">
        <f t="shared" si="5"/>
        <v/>
      </c>
      <c r="AL11" s="10" t="str">
        <f t="shared" si="5"/>
        <v/>
      </c>
      <c r="AM11" s="10" t="str">
        <f t="shared" si="5"/>
        <v/>
      </c>
      <c r="AN11" s="10" t="str">
        <f t="shared" si="5"/>
        <v/>
      </c>
      <c r="AO11" s="10" t="str">
        <f t="shared" si="5"/>
        <v/>
      </c>
      <c r="AP11" s="10" t="str">
        <f t="shared" si="5"/>
        <v/>
      </c>
      <c r="AQ11" s="10" t="str">
        <f t="shared" si="5"/>
        <v/>
      </c>
      <c r="AR11" s="10" t="str">
        <f t="shared" si="6"/>
        <v/>
      </c>
      <c r="AS11" s="10" t="str">
        <f t="shared" si="6"/>
        <v/>
      </c>
      <c r="AT11" s="10" t="str">
        <f t="shared" si="6"/>
        <v/>
      </c>
      <c r="AU11" s="10" t="str">
        <f t="shared" si="6"/>
        <v/>
      </c>
      <c r="AV11" s="10" t="str">
        <f t="shared" si="6"/>
        <v/>
      </c>
      <c r="AW11" s="10" t="str">
        <f t="shared" si="6"/>
        <v/>
      </c>
      <c r="AX11" s="10" t="str">
        <f t="shared" si="6"/>
        <v/>
      </c>
      <c r="AY11" s="10" t="str">
        <f t="shared" si="6"/>
        <v/>
      </c>
      <c r="AZ11" s="10" t="str">
        <f t="shared" si="6"/>
        <v/>
      </c>
      <c r="BA11" s="10" t="str">
        <f t="shared" si="6"/>
        <v/>
      </c>
      <c r="BB11" s="10" t="str">
        <f t="shared" si="7"/>
        <v/>
      </c>
      <c r="BC11" s="10" t="str">
        <f t="shared" si="7"/>
        <v/>
      </c>
      <c r="BD11" s="10" t="str">
        <f t="shared" si="7"/>
        <v/>
      </c>
      <c r="BE11" s="10" t="str">
        <f t="shared" si="7"/>
        <v/>
      </c>
      <c r="BF11" s="10" t="str">
        <f t="shared" si="7"/>
        <v/>
      </c>
      <c r="BG11" s="10" t="str">
        <f t="shared" si="7"/>
        <v/>
      </c>
      <c r="BH11" s="10" t="str">
        <f t="shared" si="7"/>
        <v xml:space="preserve">  w</v>
      </c>
      <c r="BI11" s="10" t="str">
        <f t="shared" si="7"/>
        <v/>
      </c>
      <c r="BJ11" s="10" t="str">
        <f t="shared" si="7"/>
        <v/>
      </c>
      <c r="BK11" s="10" t="str">
        <f t="shared" si="7"/>
        <v/>
      </c>
      <c r="BL11" s="10" t="str">
        <f t="shared" si="8"/>
        <v/>
      </c>
      <c r="BM11" s="10" t="str">
        <f t="shared" si="8"/>
        <v/>
      </c>
      <c r="BN11" s="10" t="str">
        <f t="shared" si="8"/>
        <v/>
      </c>
      <c r="BO11" s="10" t="str">
        <f t="shared" si="8"/>
        <v/>
      </c>
      <c r="BP11" s="10" t="str">
        <f t="shared" si="8"/>
        <v/>
      </c>
      <c r="BQ11" s="10" t="str">
        <f t="shared" si="8"/>
        <v/>
      </c>
      <c r="BR11" s="10" t="str">
        <f t="shared" si="8"/>
        <v/>
      </c>
      <c r="BS11" s="10" t="str">
        <f t="shared" si="8"/>
        <v/>
      </c>
      <c r="BT11" s="10" t="str">
        <f t="shared" si="8"/>
        <v/>
      </c>
      <c r="BU11" s="10" t="str">
        <f t="shared" si="8"/>
        <v/>
      </c>
      <c r="BV11" s="10" t="str">
        <f t="shared" si="8"/>
        <v/>
      </c>
    </row>
    <row r="12" spans="1:74" x14ac:dyDescent="0.25">
      <c r="A12" s="2" t="s">
        <v>27</v>
      </c>
      <c r="B12" s="2" t="s">
        <v>36</v>
      </c>
      <c r="C12" s="5">
        <v>8</v>
      </c>
      <c r="D12" s="7">
        <v>41967</v>
      </c>
      <c r="E12" s="7">
        <f>IF(I12="Vorgang",WORKDAY(D12,C12-1,Kalender!$A$2:$A$16),D12)</f>
        <v>41976</v>
      </c>
      <c r="F12" s="9">
        <v>0</v>
      </c>
      <c r="G12">
        <f t="shared" si="2"/>
        <v>0</v>
      </c>
      <c r="H12" s="7" t="str">
        <f>IF(G12&gt;0,WORKDAY(D12,G12-1,Kalender!$A$2:$A$16),"")</f>
        <v/>
      </c>
      <c r="I12" t="s">
        <v>32</v>
      </c>
      <c r="J12" s="13">
        <v>200</v>
      </c>
      <c r="K12" s="14"/>
      <c r="L12" s="15"/>
      <c r="M12" s="15"/>
      <c r="N12" s="10" t="str">
        <f t="shared" si="3"/>
        <v/>
      </c>
      <c r="O12" s="10" t="str">
        <f t="shared" si="3"/>
        <v/>
      </c>
      <c r="P12" s="10" t="str">
        <f t="shared" si="3"/>
        <v/>
      </c>
      <c r="Q12" s="10" t="str">
        <f t="shared" si="3"/>
        <v/>
      </c>
      <c r="R12" s="10" t="str">
        <f t="shared" si="3"/>
        <v/>
      </c>
      <c r="S12" s="10" t="str">
        <f t="shared" si="3"/>
        <v/>
      </c>
      <c r="T12" s="10" t="str">
        <f t="shared" si="3"/>
        <v/>
      </c>
      <c r="U12" s="10" t="str">
        <f t="shared" si="3"/>
        <v/>
      </c>
      <c r="V12" s="10" t="str">
        <f t="shared" si="3"/>
        <v/>
      </c>
      <c r="W12" s="10" t="str">
        <f t="shared" si="3"/>
        <v/>
      </c>
      <c r="X12" s="10" t="str">
        <f t="shared" si="4"/>
        <v/>
      </c>
      <c r="Y12" s="10" t="str">
        <f t="shared" si="4"/>
        <v/>
      </c>
      <c r="Z12" s="10" t="str">
        <f t="shared" si="4"/>
        <v/>
      </c>
      <c r="AA12" s="10" t="str">
        <f t="shared" si="4"/>
        <v/>
      </c>
      <c r="AB12" s="10" t="str">
        <f t="shared" si="4"/>
        <v/>
      </c>
      <c r="AC12" s="10" t="str">
        <f t="shared" si="4"/>
        <v/>
      </c>
      <c r="AD12" s="10" t="str">
        <f t="shared" si="4"/>
        <v/>
      </c>
      <c r="AE12" s="10" t="str">
        <f t="shared" si="4"/>
        <v/>
      </c>
      <c r="AF12" s="10" t="str">
        <f t="shared" si="4"/>
        <v/>
      </c>
      <c r="AG12" s="10" t="str">
        <f t="shared" si="4"/>
        <v/>
      </c>
      <c r="AH12" s="10" t="str">
        <f t="shared" si="5"/>
        <v/>
      </c>
      <c r="AI12" s="10" t="str">
        <f t="shared" si="5"/>
        <v/>
      </c>
      <c r="AJ12" s="10" t="str">
        <f t="shared" si="5"/>
        <v/>
      </c>
      <c r="AK12" s="10" t="str">
        <f t="shared" si="5"/>
        <v/>
      </c>
      <c r="AL12" s="10" t="str">
        <f t="shared" si="5"/>
        <v/>
      </c>
      <c r="AM12" s="10" t="str">
        <f t="shared" si="5"/>
        <v/>
      </c>
      <c r="AN12" s="10" t="str">
        <f t="shared" si="5"/>
        <v/>
      </c>
      <c r="AO12" s="10" t="str">
        <f t="shared" si="5"/>
        <v/>
      </c>
      <c r="AP12" s="10" t="str">
        <f t="shared" si="5"/>
        <v/>
      </c>
      <c r="AQ12" s="10" t="str">
        <f t="shared" si="5"/>
        <v/>
      </c>
      <c r="AR12" s="10" t="str">
        <f t="shared" si="6"/>
        <v/>
      </c>
      <c r="AS12" s="10" t="str">
        <f t="shared" si="6"/>
        <v/>
      </c>
      <c r="AT12" s="10" t="str">
        <f t="shared" si="6"/>
        <v/>
      </c>
      <c r="AU12" s="10" t="str">
        <f t="shared" si="6"/>
        <v/>
      </c>
      <c r="AV12" s="10" t="str">
        <f t="shared" si="6"/>
        <v/>
      </c>
      <c r="AW12" s="10" t="str">
        <f t="shared" si="6"/>
        <v/>
      </c>
      <c r="AX12" s="10" t="str">
        <f t="shared" si="6"/>
        <v/>
      </c>
      <c r="AY12" s="10" t="str">
        <f t="shared" si="6"/>
        <v/>
      </c>
      <c r="AZ12" s="10" t="str">
        <f t="shared" si="6"/>
        <v/>
      </c>
      <c r="BA12" s="10" t="str">
        <f t="shared" si="6"/>
        <v/>
      </c>
      <c r="BB12" s="10" t="str">
        <f t="shared" si="7"/>
        <v/>
      </c>
      <c r="BC12" s="10" t="str">
        <f t="shared" si="7"/>
        <v/>
      </c>
      <c r="BD12" s="10" t="str">
        <f t="shared" si="7"/>
        <v/>
      </c>
      <c r="BE12" s="10" t="str">
        <f t="shared" si="7"/>
        <v/>
      </c>
      <c r="BF12" s="10" t="str">
        <f t="shared" si="7"/>
        <v/>
      </c>
      <c r="BG12" s="10" t="str">
        <f t="shared" si="7"/>
        <v/>
      </c>
      <c r="BH12" s="10" t="str">
        <f t="shared" si="7"/>
        <v/>
      </c>
      <c r="BI12" s="10" t="str">
        <f t="shared" si="7"/>
        <v/>
      </c>
      <c r="BJ12" s="10" t="str">
        <f t="shared" si="7"/>
        <v/>
      </c>
      <c r="BK12" s="10" t="str">
        <f t="shared" si="7"/>
        <v/>
      </c>
      <c r="BL12" s="10" t="str">
        <f t="shared" si="8"/>
        <v/>
      </c>
      <c r="BM12" s="10" t="str">
        <f t="shared" si="8"/>
        <v/>
      </c>
      <c r="BN12" s="10" t="str">
        <f t="shared" si="8"/>
        <v/>
      </c>
      <c r="BO12" s="10" t="str">
        <f t="shared" si="8"/>
        <v/>
      </c>
      <c r="BP12" s="10" t="str">
        <f t="shared" si="8"/>
        <v/>
      </c>
      <c r="BQ12" s="10" t="str">
        <f t="shared" si="8"/>
        <v/>
      </c>
      <c r="BR12" s="10" t="str">
        <f t="shared" si="8"/>
        <v/>
      </c>
      <c r="BS12" s="10" t="str">
        <f t="shared" si="8"/>
        <v/>
      </c>
      <c r="BT12" s="10" t="str">
        <f t="shared" si="8"/>
        <v/>
      </c>
      <c r="BU12" s="10" t="str">
        <f t="shared" si="8"/>
        <v/>
      </c>
      <c r="BV12" s="10" t="str">
        <f t="shared" si="8"/>
        <v/>
      </c>
    </row>
    <row r="13" spans="1:74" x14ac:dyDescent="0.25">
      <c r="A13" s="2" t="s">
        <v>28</v>
      </c>
      <c r="B13" s="2" t="s">
        <v>29</v>
      </c>
      <c r="C13" s="5">
        <v>4</v>
      </c>
      <c r="D13" s="7">
        <v>41977</v>
      </c>
      <c r="E13" s="7">
        <f>IF(I13="Vorgang",WORKDAY(D13,C13-1,Kalender!$A$2:$A$16),D13)</f>
        <v>41982</v>
      </c>
      <c r="F13" s="9">
        <v>0</v>
      </c>
      <c r="G13">
        <f t="shared" si="2"/>
        <v>0</v>
      </c>
      <c r="H13" s="7" t="str">
        <f>IF(G13&gt;0,WORKDAY(D13,G13-1,Kalender!$A$2:$A$16),"")</f>
        <v/>
      </c>
      <c r="I13" t="s">
        <v>32</v>
      </c>
      <c r="J13" s="13">
        <v>500</v>
      </c>
      <c r="K13" s="14"/>
      <c r="L13" s="15"/>
      <c r="M13" s="15"/>
      <c r="N13" s="10" t="str">
        <f t="shared" si="3"/>
        <v/>
      </c>
      <c r="O13" s="10" t="str">
        <f t="shared" si="3"/>
        <v/>
      </c>
      <c r="P13" s="10" t="str">
        <f t="shared" si="3"/>
        <v/>
      </c>
      <c r="Q13" s="10" t="str">
        <f t="shared" si="3"/>
        <v/>
      </c>
      <c r="R13" s="10" t="str">
        <f t="shared" si="3"/>
        <v/>
      </c>
      <c r="S13" s="10" t="str">
        <f t="shared" si="3"/>
        <v/>
      </c>
      <c r="T13" s="10" t="str">
        <f t="shared" si="3"/>
        <v/>
      </c>
      <c r="U13" s="10" t="str">
        <f t="shared" si="3"/>
        <v/>
      </c>
      <c r="V13" s="10" t="str">
        <f t="shared" si="3"/>
        <v/>
      </c>
      <c r="W13" s="10" t="str">
        <f t="shared" si="3"/>
        <v/>
      </c>
      <c r="X13" s="10" t="str">
        <f t="shared" si="4"/>
        <v/>
      </c>
      <c r="Y13" s="10" t="str">
        <f t="shared" si="4"/>
        <v/>
      </c>
      <c r="Z13" s="10" t="str">
        <f t="shared" si="4"/>
        <v/>
      </c>
      <c r="AA13" s="10" t="str">
        <f t="shared" si="4"/>
        <v/>
      </c>
      <c r="AB13" s="10" t="str">
        <f t="shared" si="4"/>
        <v/>
      </c>
      <c r="AC13" s="10" t="str">
        <f t="shared" si="4"/>
        <v/>
      </c>
      <c r="AD13" s="10" t="str">
        <f t="shared" si="4"/>
        <v/>
      </c>
      <c r="AE13" s="10" t="str">
        <f t="shared" si="4"/>
        <v/>
      </c>
      <c r="AF13" s="10" t="str">
        <f t="shared" si="4"/>
        <v/>
      </c>
      <c r="AG13" s="10" t="str">
        <f t="shared" si="4"/>
        <v/>
      </c>
      <c r="AH13" s="10" t="str">
        <f t="shared" si="5"/>
        <v/>
      </c>
      <c r="AI13" s="10" t="str">
        <f t="shared" si="5"/>
        <v/>
      </c>
      <c r="AJ13" s="10" t="str">
        <f t="shared" si="5"/>
        <v/>
      </c>
      <c r="AK13" s="10" t="str">
        <f t="shared" si="5"/>
        <v/>
      </c>
      <c r="AL13" s="10" t="str">
        <f t="shared" si="5"/>
        <v/>
      </c>
      <c r="AM13" s="10" t="str">
        <f t="shared" si="5"/>
        <v/>
      </c>
      <c r="AN13" s="10" t="str">
        <f t="shared" si="5"/>
        <v/>
      </c>
      <c r="AO13" s="10" t="str">
        <f t="shared" si="5"/>
        <v/>
      </c>
      <c r="AP13" s="10" t="str">
        <f t="shared" si="5"/>
        <v/>
      </c>
      <c r="AQ13" s="10" t="str">
        <f t="shared" si="5"/>
        <v/>
      </c>
      <c r="AR13" s="10" t="str">
        <f t="shared" si="6"/>
        <v/>
      </c>
      <c r="AS13" s="10" t="str">
        <f t="shared" si="6"/>
        <v/>
      </c>
      <c r="AT13" s="10" t="str">
        <f t="shared" si="6"/>
        <v/>
      </c>
      <c r="AU13" s="10" t="str">
        <f t="shared" si="6"/>
        <v/>
      </c>
      <c r="AV13" s="10" t="str">
        <f t="shared" si="6"/>
        <v/>
      </c>
      <c r="AW13" s="10" t="str">
        <f t="shared" si="6"/>
        <v/>
      </c>
      <c r="AX13" s="10" t="str">
        <f t="shared" si="6"/>
        <v/>
      </c>
      <c r="AY13" s="10" t="str">
        <f t="shared" si="6"/>
        <v/>
      </c>
      <c r="AZ13" s="10" t="str">
        <f t="shared" si="6"/>
        <v/>
      </c>
      <c r="BA13" s="10" t="str">
        <f t="shared" si="6"/>
        <v/>
      </c>
      <c r="BB13" s="10" t="str">
        <f t="shared" si="7"/>
        <v/>
      </c>
      <c r="BC13" s="10" t="str">
        <f t="shared" si="7"/>
        <v/>
      </c>
      <c r="BD13" s="10" t="str">
        <f t="shared" si="7"/>
        <v/>
      </c>
      <c r="BE13" s="10" t="str">
        <f t="shared" si="7"/>
        <v/>
      </c>
      <c r="BF13" s="10" t="str">
        <f t="shared" si="7"/>
        <v/>
      </c>
      <c r="BG13" s="10" t="str">
        <f t="shared" si="7"/>
        <v/>
      </c>
      <c r="BH13" s="10" t="str">
        <f t="shared" si="7"/>
        <v/>
      </c>
      <c r="BI13" s="10" t="str">
        <f t="shared" si="7"/>
        <v/>
      </c>
      <c r="BJ13" s="10" t="str">
        <f t="shared" si="7"/>
        <v/>
      </c>
      <c r="BK13" s="10" t="str">
        <f t="shared" si="7"/>
        <v/>
      </c>
      <c r="BL13" s="10" t="str">
        <f t="shared" si="8"/>
        <v/>
      </c>
      <c r="BM13" s="10" t="str">
        <f t="shared" si="8"/>
        <v/>
      </c>
      <c r="BN13" s="10" t="str">
        <f t="shared" si="8"/>
        <v/>
      </c>
      <c r="BO13" s="10" t="str">
        <f t="shared" si="8"/>
        <v/>
      </c>
      <c r="BP13" s="10" t="str">
        <f t="shared" si="8"/>
        <v/>
      </c>
      <c r="BQ13" s="10" t="str">
        <f t="shared" si="8"/>
        <v/>
      </c>
      <c r="BR13" s="10" t="str">
        <f t="shared" si="8"/>
        <v/>
      </c>
      <c r="BS13" s="10" t="str">
        <f t="shared" si="8"/>
        <v/>
      </c>
      <c r="BT13" s="10" t="str">
        <f t="shared" si="8"/>
        <v/>
      </c>
      <c r="BU13" s="10" t="str">
        <f t="shared" si="8"/>
        <v/>
      </c>
      <c r="BV13" s="10" t="str">
        <f t="shared" si="8"/>
        <v/>
      </c>
    </row>
    <row r="14" spans="1:74" x14ac:dyDescent="0.25">
      <c r="A14" s="2" t="s">
        <v>30</v>
      </c>
      <c r="B14" s="2" t="s">
        <v>31</v>
      </c>
      <c r="C14" s="5">
        <v>0</v>
      </c>
      <c r="D14" s="7">
        <v>41982</v>
      </c>
      <c r="E14" s="7">
        <f>IF(I14="Vorgang",WORKDAY(D14,C14-1,Kalender!$A$2:$A$16),D14)</f>
        <v>41982</v>
      </c>
      <c r="F14" s="9">
        <v>0</v>
      </c>
      <c r="G14">
        <f t="shared" si="2"/>
        <v>0</v>
      </c>
      <c r="H14" s="7" t="str">
        <f>IF(G14&gt;0,WORKDAY(D14,G14-1,Kalender!$A$2:$A$16),"")</f>
        <v/>
      </c>
      <c r="I14" t="s">
        <v>33</v>
      </c>
      <c r="J14" s="13">
        <v>0</v>
      </c>
      <c r="K14" s="14"/>
      <c r="L14" s="15"/>
      <c r="M14" s="15"/>
      <c r="N14" s="10" t="str">
        <f t="shared" si="3"/>
        <v/>
      </c>
      <c r="O14" s="10" t="str">
        <f t="shared" si="3"/>
        <v/>
      </c>
      <c r="P14" s="10" t="str">
        <f t="shared" si="3"/>
        <v/>
      </c>
      <c r="Q14" s="10" t="str">
        <f t="shared" si="3"/>
        <v/>
      </c>
      <c r="R14" s="10" t="str">
        <f t="shared" si="3"/>
        <v/>
      </c>
      <c r="S14" s="10" t="str">
        <f t="shared" si="3"/>
        <v/>
      </c>
      <c r="T14" s="10" t="str">
        <f t="shared" si="3"/>
        <v/>
      </c>
      <c r="U14" s="10" t="str">
        <f t="shared" si="3"/>
        <v/>
      </c>
      <c r="V14" s="10" t="str">
        <f t="shared" si="3"/>
        <v/>
      </c>
      <c r="W14" s="10" t="str">
        <f t="shared" si="3"/>
        <v/>
      </c>
      <c r="X14" s="10" t="str">
        <f t="shared" si="4"/>
        <v/>
      </c>
      <c r="Y14" s="10" t="str">
        <f t="shared" si="4"/>
        <v/>
      </c>
      <c r="Z14" s="10" t="str">
        <f t="shared" si="4"/>
        <v/>
      </c>
      <c r="AA14" s="10" t="str">
        <f t="shared" si="4"/>
        <v/>
      </c>
      <c r="AB14" s="10" t="str">
        <f t="shared" si="4"/>
        <v/>
      </c>
      <c r="AC14" s="10" t="str">
        <f t="shared" si="4"/>
        <v/>
      </c>
      <c r="AD14" s="10" t="str">
        <f t="shared" si="4"/>
        <v/>
      </c>
      <c r="AE14" s="10" t="str">
        <f t="shared" si="4"/>
        <v/>
      </c>
      <c r="AF14" s="10" t="str">
        <f t="shared" si="4"/>
        <v/>
      </c>
      <c r="AG14" s="10" t="str">
        <f t="shared" si="4"/>
        <v/>
      </c>
      <c r="AH14" s="10" t="str">
        <f t="shared" si="5"/>
        <v/>
      </c>
      <c r="AI14" s="10" t="str">
        <f t="shared" si="5"/>
        <v/>
      </c>
      <c r="AJ14" s="10" t="str">
        <f t="shared" si="5"/>
        <v/>
      </c>
      <c r="AK14" s="10" t="str">
        <f t="shared" si="5"/>
        <v/>
      </c>
      <c r="AL14" s="10" t="str">
        <f t="shared" si="5"/>
        <v/>
      </c>
      <c r="AM14" s="10" t="str">
        <f t="shared" si="5"/>
        <v/>
      </c>
      <c r="AN14" s="10" t="str">
        <f t="shared" si="5"/>
        <v/>
      </c>
      <c r="AO14" s="10" t="str">
        <f t="shared" si="5"/>
        <v/>
      </c>
      <c r="AP14" s="10" t="str">
        <f t="shared" si="5"/>
        <v/>
      </c>
      <c r="AQ14" s="10" t="str">
        <f t="shared" si="5"/>
        <v/>
      </c>
      <c r="AR14" s="10" t="str">
        <f t="shared" si="6"/>
        <v/>
      </c>
      <c r="AS14" s="10" t="str">
        <f t="shared" si="6"/>
        <v/>
      </c>
      <c r="AT14" s="10" t="str">
        <f t="shared" si="6"/>
        <v/>
      </c>
      <c r="AU14" s="10" t="str">
        <f t="shared" si="6"/>
        <v/>
      </c>
      <c r="AV14" s="10" t="str">
        <f t="shared" si="6"/>
        <v/>
      </c>
      <c r="AW14" s="10" t="str">
        <f t="shared" si="6"/>
        <v/>
      </c>
      <c r="AX14" s="10" t="str">
        <f t="shared" si="6"/>
        <v/>
      </c>
      <c r="AY14" s="10" t="str">
        <f t="shared" si="6"/>
        <v/>
      </c>
      <c r="AZ14" s="10" t="str">
        <f t="shared" si="6"/>
        <v xml:space="preserve">  w</v>
      </c>
      <c r="BA14" s="10" t="str">
        <f t="shared" si="6"/>
        <v/>
      </c>
      <c r="BB14" s="10" t="str">
        <f t="shared" si="7"/>
        <v/>
      </c>
      <c r="BC14" s="10" t="str">
        <f t="shared" si="7"/>
        <v/>
      </c>
      <c r="BD14" s="10" t="str">
        <f t="shared" si="7"/>
        <v/>
      </c>
      <c r="BE14" s="10" t="str">
        <f t="shared" si="7"/>
        <v/>
      </c>
      <c r="BF14" s="10" t="str">
        <f t="shared" si="7"/>
        <v/>
      </c>
      <c r="BG14" s="10" t="str">
        <f t="shared" si="7"/>
        <v/>
      </c>
      <c r="BH14" s="10" t="str">
        <f t="shared" si="7"/>
        <v/>
      </c>
      <c r="BI14" s="10" t="str">
        <f t="shared" si="7"/>
        <v/>
      </c>
      <c r="BJ14" s="10" t="str">
        <f t="shared" si="7"/>
        <v/>
      </c>
      <c r="BK14" s="10" t="str">
        <f t="shared" si="7"/>
        <v/>
      </c>
      <c r="BL14" s="10" t="str">
        <f t="shared" si="8"/>
        <v/>
      </c>
      <c r="BM14" s="10" t="str">
        <f t="shared" si="8"/>
        <v/>
      </c>
      <c r="BN14" s="10" t="str">
        <f t="shared" si="8"/>
        <v/>
      </c>
      <c r="BO14" s="10" t="str">
        <f t="shared" si="8"/>
        <v/>
      </c>
      <c r="BP14" s="10" t="str">
        <f t="shared" si="8"/>
        <v/>
      </c>
      <c r="BQ14" s="10" t="str">
        <f t="shared" si="8"/>
        <v/>
      </c>
      <c r="BR14" s="10" t="str">
        <f t="shared" si="8"/>
        <v/>
      </c>
      <c r="BS14" s="10" t="str">
        <f t="shared" si="8"/>
        <v/>
      </c>
      <c r="BT14" s="10" t="str">
        <f t="shared" si="8"/>
        <v/>
      </c>
      <c r="BU14" s="10" t="str">
        <f t="shared" si="8"/>
        <v/>
      </c>
      <c r="BV14" s="10" t="str">
        <f t="shared" si="8"/>
        <v/>
      </c>
    </row>
  </sheetData>
  <conditionalFormatting sqref="N5:BV14">
    <cfRule type="expression" dxfId="22" priority="4">
      <formula>AND($I5="Vorgang",N$4&gt;=$D5,N$4&lt;=$H5,ISNUMBER($H5))</formula>
    </cfRule>
    <cfRule type="expression" dxfId="21" priority="5">
      <formula>$B$2=N$4</formula>
    </cfRule>
    <cfRule type="expression" dxfId="20" priority="6">
      <formula>TODAY()=N$4</formula>
    </cfRule>
    <cfRule type="expression" dxfId="19" priority="7">
      <formula>AND($I5="Vorgang",N$4&gt;=$D5,N$4&lt;=$E5)</formula>
    </cfRule>
    <cfRule type="expression" dxfId="18" priority="8">
      <formula>WEEKDAY(N$4,2)&gt;5</formula>
    </cfRule>
  </conditionalFormatting>
  <conditionalFormatting sqref="D5:E14">
    <cfRule type="expression" dxfId="17" priority="2">
      <formula>AND($I5="Meilenstein",$D5&lt;&gt;$E5)</formula>
    </cfRule>
  </conditionalFormatting>
  <conditionalFormatting sqref="C5:C14">
    <cfRule type="expression" dxfId="16" priority="1">
      <formula>AND($C5&lt;&gt;0,$I5="Meilenstein")</formula>
    </cfRule>
  </conditionalFormatting>
  <conditionalFormatting sqref="F5:F14">
    <cfRule type="dataBar" priority="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{5D4B0BCB-A34A-4AFA-824C-0B13D5A3D113}</x14:id>
        </ext>
      </extLst>
    </cfRule>
  </conditionalFormatting>
  <conditionalFormatting sqref="N2:BV3">
    <cfRule type="expression" dxfId="15" priority="20">
      <formula>N2=M2</formula>
    </cfRule>
  </conditionalFormatting>
  <dataValidations xWindow="236" yWindow="331" count="5">
    <dataValidation type="list" allowBlank="1" showInputMessage="1" showErrorMessage="1" sqref="I5:I14">
      <formula1>"Vorgang,Meilenstein"</formula1>
    </dataValidation>
    <dataValidation type="whole" operator="greaterThanOrEqual" allowBlank="1" showInputMessage="1" showErrorMessage="1" promptTitle="Eingabe der Dauer in Tagen" prompt="Geben Sie die Dauer in Tagen ein (ganzzahlig). Oder die Zahl 0 für einen Meilenstein." sqref="C5:C14">
      <formula1>0</formula1>
    </dataValidation>
    <dataValidation allowBlank="1" showInputMessage="1" showErrorMessage="1" promptTitle="Startdatum eingeben" prompt="Geben Sie entweder ein Datum fest ein. _x000a_Oder beziehen Sie sich auf das Vorgangsende eines anderen Vorgang mit der Formel =ARBEITSTAG(D5;C5;Kalender!$A$2:$A$16)" sqref="D5:D14"/>
    <dataValidation type="decimal" allowBlank="1" showInputMessage="1" showErrorMessage="1" sqref="F5:F14">
      <formula1>0</formula1>
      <formula2>1</formula2>
    </dataValidation>
    <dataValidation type="decimal" operator="greaterThanOrEqual" allowBlank="1" showInputMessage="1" showErrorMessage="1" sqref="J5:J14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59" orientation="landscape" r:id="rId1"/>
  <headerFooter>
    <oddHeader>&amp;L&amp;"Calibri,Fett"&amp;22Akt. Stand&amp;R&amp;G</oddHeader>
    <oddFooter>&amp;L&amp;Z&amp;F&amp;R&amp;P / &amp;N</oddFooter>
  </headerFooter>
  <colBreaks count="1" manualBreakCount="1">
    <brk id="43" max="1048575" man="1"/>
  </colBreaks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4B0BCB-A34A-4AFA-824C-0B13D5A3D113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zoomScale="130" zoomScaleNormal="130" workbookViewId="0">
      <selection activeCell="G15" sqref="G15"/>
    </sheetView>
  </sheetViews>
  <sheetFormatPr baseColWidth="10" defaultRowHeight="15" x14ac:dyDescent="0.25"/>
  <cols>
    <col min="1" max="1" width="12.5703125" customWidth="1"/>
  </cols>
  <sheetData>
    <row r="1" spans="1:7" x14ac:dyDescent="0.25">
      <c r="A1" s="3" t="s">
        <v>34</v>
      </c>
    </row>
    <row r="2" spans="1:7" x14ac:dyDescent="0.25">
      <c r="A2" s="1">
        <v>41915</v>
      </c>
    </row>
    <row r="3" spans="1:7" x14ac:dyDescent="0.25">
      <c r="A3" s="1">
        <v>41944</v>
      </c>
    </row>
    <row r="4" spans="1:7" x14ac:dyDescent="0.25">
      <c r="A4" s="1">
        <v>41997</v>
      </c>
      <c r="D4">
        <v>100</v>
      </c>
      <c r="E4" s="11" t="str">
        <f>CHAR(D4)</f>
        <v>d</v>
      </c>
    </row>
    <row r="5" spans="1:7" x14ac:dyDescent="0.25">
      <c r="A5" s="1">
        <v>41998</v>
      </c>
      <c r="D5">
        <v>101</v>
      </c>
      <c r="E5" s="11" t="str">
        <f t="shared" ref="E5:E25" si="0">CHAR(D5)</f>
        <v>e</v>
      </c>
    </row>
    <row r="6" spans="1:7" x14ac:dyDescent="0.25">
      <c r="A6" s="1">
        <v>41999</v>
      </c>
      <c r="D6">
        <v>102</v>
      </c>
      <c r="E6" s="11" t="str">
        <f t="shared" si="0"/>
        <v>f</v>
      </c>
    </row>
    <row r="7" spans="1:7" x14ac:dyDescent="0.25">
      <c r="A7" s="1">
        <v>42004</v>
      </c>
      <c r="D7">
        <v>103</v>
      </c>
      <c r="E7" s="11" t="str">
        <f t="shared" si="0"/>
        <v>g</v>
      </c>
    </row>
    <row r="8" spans="1:7" x14ac:dyDescent="0.25">
      <c r="A8" s="1">
        <v>42005</v>
      </c>
      <c r="D8">
        <v>104</v>
      </c>
      <c r="E8" s="11" t="str">
        <f t="shared" si="0"/>
        <v>h</v>
      </c>
    </row>
    <row r="9" spans="1:7" x14ac:dyDescent="0.25">
      <c r="A9" s="1">
        <v>42047</v>
      </c>
      <c r="D9">
        <v>105</v>
      </c>
      <c r="E9" s="11" t="str">
        <f t="shared" si="0"/>
        <v>i</v>
      </c>
    </row>
    <row r="10" spans="1:7" x14ac:dyDescent="0.25">
      <c r="A10" s="1">
        <v>42048</v>
      </c>
      <c r="D10">
        <v>106</v>
      </c>
      <c r="E10" s="11" t="str">
        <f t="shared" si="0"/>
        <v>j</v>
      </c>
    </row>
    <row r="11" spans="1:7" x14ac:dyDescent="0.25">
      <c r="A11" s="1">
        <v>42049</v>
      </c>
      <c r="D11">
        <v>107</v>
      </c>
      <c r="E11" s="11" t="str">
        <f t="shared" si="0"/>
        <v>k</v>
      </c>
    </row>
    <row r="12" spans="1:7" x14ac:dyDescent="0.25">
      <c r="A12" s="1">
        <v>42050</v>
      </c>
      <c r="D12">
        <v>108</v>
      </c>
      <c r="E12" s="11" t="str">
        <f t="shared" si="0"/>
        <v>l</v>
      </c>
    </row>
    <row r="13" spans="1:7" x14ac:dyDescent="0.25">
      <c r="A13" s="1">
        <v>42051</v>
      </c>
      <c r="D13">
        <v>109</v>
      </c>
      <c r="E13" s="11" t="str">
        <f t="shared" si="0"/>
        <v>m</v>
      </c>
      <c r="G13" s="2">
        <v>3</v>
      </c>
    </row>
    <row r="14" spans="1:7" x14ac:dyDescent="0.25">
      <c r="A14" s="1">
        <v>42052</v>
      </c>
      <c r="D14">
        <v>110</v>
      </c>
      <c r="E14" s="11" t="str">
        <f t="shared" si="0"/>
        <v>n</v>
      </c>
    </row>
    <row r="15" spans="1:7" x14ac:dyDescent="0.25">
      <c r="A15" s="1">
        <v>42097</v>
      </c>
      <c r="D15">
        <v>111</v>
      </c>
      <c r="E15" s="11" t="str">
        <f t="shared" si="0"/>
        <v>o</v>
      </c>
    </row>
    <row r="16" spans="1:7" x14ac:dyDescent="0.25">
      <c r="A16" s="1">
        <v>42100</v>
      </c>
      <c r="D16">
        <v>112</v>
      </c>
      <c r="E16" s="11" t="str">
        <f t="shared" si="0"/>
        <v>p</v>
      </c>
    </row>
    <row r="17" spans="4:5" x14ac:dyDescent="0.25">
      <c r="D17">
        <v>113</v>
      </c>
      <c r="E17" s="11" t="str">
        <f t="shared" si="0"/>
        <v>q</v>
      </c>
    </row>
    <row r="18" spans="4:5" x14ac:dyDescent="0.25">
      <c r="D18">
        <v>114</v>
      </c>
      <c r="E18" s="11" t="str">
        <f t="shared" si="0"/>
        <v>r</v>
      </c>
    </row>
    <row r="19" spans="4:5" x14ac:dyDescent="0.25">
      <c r="D19">
        <v>115</v>
      </c>
      <c r="E19" s="11" t="str">
        <f t="shared" si="0"/>
        <v>s</v>
      </c>
    </row>
    <row r="20" spans="4:5" x14ac:dyDescent="0.25">
      <c r="D20">
        <v>116</v>
      </c>
      <c r="E20" s="11" t="str">
        <f t="shared" si="0"/>
        <v>t</v>
      </c>
    </row>
    <row r="21" spans="4:5" x14ac:dyDescent="0.25">
      <c r="D21">
        <v>117</v>
      </c>
      <c r="E21" s="11" t="str">
        <f t="shared" si="0"/>
        <v>u</v>
      </c>
    </row>
    <row r="22" spans="4:5" x14ac:dyDescent="0.25">
      <c r="D22">
        <v>118</v>
      </c>
      <c r="E22" s="11" t="str">
        <f t="shared" si="0"/>
        <v>v</v>
      </c>
    </row>
    <row r="23" spans="4:5" x14ac:dyDescent="0.25">
      <c r="D23">
        <v>119</v>
      </c>
      <c r="E23" s="11" t="str">
        <f t="shared" si="0"/>
        <v>w</v>
      </c>
    </row>
    <row r="24" spans="4:5" x14ac:dyDescent="0.25">
      <c r="D24">
        <v>120</v>
      </c>
      <c r="E24" s="11" t="str">
        <f t="shared" si="0"/>
        <v>x</v>
      </c>
    </row>
    <row r="25" spans="4:5" x14ac:dyDescent="0.25">
      <c r="D25">
        <v>121</v>
      </c>
      <c r="E25" s="11" t="str">
        <f t="shared" si="0"/>
        <v>y</v>
      </c>
    </row>
  </sheetData>
  <sheetProtection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Terminplan</vt:lpstr>
      <vt:lpstr>Kalender</vt:lpstr>
      <vt:lpstr>Tabelle1</vt:lpstr>
      <vt:lpstr>Terminplan!Drucktitel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Aufbau eines Terminplans in Excel</dc:title>
  <dc:creator>Andreas Thehos</dc:creator>
  <cp:keywords>Terminplan, Gantt, Thehos, Projektplan</cp:keywords>
  <cp:lastModifiedBy>Andreas Thehos</cp:lastModifiedBy>
  <cp:lastPrinted>2014-11-19T16:48:52Z</cp:lastPrinted>
  <dcterms:created xsi:type="dcterms:W3CDTF">2014-11-13T17:29:54Z</dcterms:created>
  <dcterms:modified xsi:type="dcterms:W3CDTF">2014-11-27T14:57:08Z</dcterms:modified>
  <cp:category>YouTube, Terminplan</cp:category>
</cp:coreProperties>
</file>