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ndreas\Documents\"/>
    </mc:Choice>
  </mc:AlternateContent>
  <bookViews>
    <workbookView xWindow="0" yWindow="0" windowWidth="20490" windowHeight="7905"/>
  </bookViews>
  <sheets>
    <sheet name="Dynamische Tabelle" sheetId="1" r:id="rId1"/>
  </sheets>
  <definedNames>
    <definedName name="cell_Auswahl">'Dynamische Tabelle'!$H$22</definedName>
  </definedNames>
  <calcPr calcId="152511"/>
  <pivotCaches>
    <pivotCache cacheId="0" r:id="rId2"/>
  </pivotCaches>
</workbook>
</file>

<file path=xl/calcChain.xml><?xml version="1.0" encoding="utf-8"?>
<calcChain xmlns="http://schemas.openxmlformats.org/spreadsheetml/2006/main">
  <c r="I4" i="1" l="1"/>
  <c r="I5" i="1"/>
  <c r="I6" i="1"/>
  <c r="I3" i="1"/>
  <c r="H6" i="1"/>
  <c r="H5" i="1" l="1"/>
  <c r="H4" i="1"/>
  <c r="H3" i="1"/>
  <c r="E2" i="1" l="1"/>
  <c r="E6" i="1"/>
  <c r="E10" i="1"/>
  <c r="E14" i="1"/>
  <c r="E18" i="1"/>
  <c r="E22" i="1"/>
  <c r="E26" i="1"/>
  <c r="E30" i="1"/>
  <c r="E34" i="1"/>
  <c r="E38" i="1"/>
  <c r="E42" i="1"/>
  <c r="E46" i="1"/>
  <c r="E50" i="1"/>
  <c r="E54" i="1"/>
  <c r="E58" i="1"/>
  <c r="E62" i="1"/>
  <c r="E66" i="1"/>
  <c r="E70" i="1"/>
  <c r="E74" i="1"/>
  <c r="E78" i="1"/>
  <c r="E82" i="1"/>
  <c r="E86" i="1"/>
  <c r="E90" i="1"/>
  <c r="E94" i="1"/>
  <c r="E98" i="1"/>
  <c r="E12" i="1"/>
  <c r="E24" i="1"/>
  <c r="E32" i="1"/>
  <c r="E40" i="1"/>
  <c r="E48" i="1"/>
  <c r="E56" i="1"/>
  <c r="E64" i="1"/>
  <c r="E68" i="1"/>
  <c r="E76" i="1"/>
  <c r="E84" i="1"/>
  <c r="E92" i="1"/>
  <c r="E96" i="1"/>
  <c r="E13" i="1"/>
  <c r="E25" i="1"/>
  <c r="E33" i="1"/>
  <c r="E37" i="1"/>
  <c r="E45" i="1"/>
  <c r="E57" i="1"/>
  <c r="E65" i="1"/>
  <c r="E73" i="1"/>
  <c r="E85" i="1"/>
  <c r="E89" i="1"/>
  <c r="E97" i="1"/>
  <c r="E3" i="1"/>
  <c r="E7" i="1"/>
  <c r="E11" i="1"/>
  <c r="E15" i="1"/>
  <c r="E19" i="1"/>
  <c r="E23" i="1"/>
  <c r="E27" i="1"/>
  <c r="E31" i="1"/>
  <c r="E35" i="1"/>
  <c r="E39" i="1"/>
  <c r="E43" i="1"/>
  <c r="E47" i="1"/>
  <c r="E51" i="1"/>
  <c r="E55" i="1"/>
  <c r="E59" i="1"/>
  <c r="E63" i="1"/>
  <c r="E67" i="1"/>
  <c r="E71" i="1"/>
  <c r="E75" i="1"/>
  <c r="E79" i="1"/>
  <c r="E83" i="1"/>
  <c r="E87" i="1"/>
  <c r="E91" i="1"/>
  <c r="E95" i="1"/>
  <c r="E99" i="1"/>
  <c r="E4" i="1"/>
  <c r="E8" i="1"/>
  <c r="E16" i="1"/>
  <c r="E20" i="1"/>
  <c r="E28" i="1"/>
  <c r="E36" i="1"/>
  <c r="E44" i="1"/>
  <c r="E52" i="1"/>
  <c r="E60" i="1"/>
  <c r="E72" i="1"/>
  <c r="E80" i="1"/>
  <c r="E88" i="1"/>
  <c r="E100" i="1"/>
  <c r="E5" i="1"/>
  <c r="E9" i="1"/>
  <c r="E17" i="1"/>
  <c r="E21" i="1"/>
  <c r="E29" i="1"/>
  <c r="E41" i="1"/>
  <c r="E49" i="1"/>
  <c r="E53" i="1"/>
  <c r="E61" i="1"/>
  <c r="E69" i="1"/>
  <c r="E77" i="1"/>
  <c r="E81" i="1"/>
  <c r="E93" i="1"/>
  <c r="E101" i="1"/>
</calcChain>
</file>

<file path=xl/sharedStrings.xml><?xml version="1.0" encoding="utf-8"?>
<sst xmlns="http://schemas.openxmlformats.org/spreadsheetml/2006/main" count="118" uniqueCount="17">
  <si>
    <t>Nr</t>
  </si>
  <si>
    <t>Datum</t>
  </si>
  <si>
    <t>Wert</t>
  </si>
  <si>
    <t>Ort</t>
  </si>
  <si>
    <t>Hannover</t>
  </si>
  <si>
    <t>Berlin</t>
  </si>
  <si>
    <t>München</t>
  </si>
  <si>
    <t>Anzeige</t>
  </si>
  <si>
    <t>Stadt</t>
  </si>
  <si>
    <t>1 Monat</t>
  </si>
  <si>
    <t>2 Monate</t>
  </si>
  <si>
    <t>6 Monate</t>
  </si>
  <si>
    <t>12 Monate</t>
  </si>
  <si>
    <t>Wahl</t>
  </si>
  <si>
    <t>Anfang</t>
  </si>
  <si>
    <t>Ende</t>
  </si>
  <si>
    <t>Umsatz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</si>
</sst>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 indent="1"/>
    </xf>
    <xf numFmtId="14" fontId="0" fillId="0" borderId="0" xfId="0" applyNumberFormat="1" applyAlignment="1">
      <alignment horizontal="left" indent="1"/>
    </xf>
    <xf numFmtId="0" fontId="1" fillId="0" borderId="0" xfId="0" applyFont="1" applyAlignment="1">
      <alignment horizontal="left" vertical="center" indent="1"/>
    </xf>
    <xf numFmtId="0" fontId="0" fillId="0" borderId="0" xfId="0" pivotButton="1"/>
    <xf numFmtId="0" fontId="0" fillId="2" borderId="0" xfId="0" applyFill="1"/>
    <xf numFmtId="14" fontId="0" fillId="2" borderId="0" xfId="0" applyNumberFormat="1" applyFill="1"/>
    <xf numFmtId="0" fontId="2" fillId="2" borderId="0" xfId="0" applyFont="1" applyFill="1"/>
    <xf numFmtId="14" fontId="0" fillId="0" borderId="0" xfId="0" applyNumberFormat="1"/>
    <xf numFmtId="0" fontId="0" fillId="0" borderId="0" xfId="0" applyAlignment="1">
      <alignment horizontal="right" indent="1"/>
    </xf>
    <xf numFmtId="3" fontId="0" fillId="0" borderId="0" xfId="0" applyNumberFormat="1" applyAlignment="1">
      <alignment horizontal="right" indent="1"/>
    </xf>
  </cellXfs>
  <cellStyles count="1">
    <cellStyle name="Standard" xfId="0" builtinId="0"/>
  </cellStyles>
  <dxfs count="16">
    <dxf>
      <alignment horizontal="right" indent="1" readingOrder="0"/>
    </dxf>
    <dxf>
      <alignment horizontal="right" indent="1" readingOrder="0"/>
    </dxf>
    <dxf>
      <numFmt numFmtId="19" formatCode="dd/mm/yyyy"/>
      <alignment horizontal="left" vertical="bottom" textRotation="0" wrapText="0" indent="0" justifyLastLine="0" shrinkToFit="0" readingOrder="0"/>
    </dxf>
    <dxf>
      <numFmt numFmtId="19" formatCode="dd/mm/yyyy"/>
      <alignment horizontal="left" vertical="bottom" textRotation="0" wrapText="0" indent="0" justifyLastLine="0" shrinkToFit="0" readingOrder="0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</dxf>
    <dxf>
      <numFmt numFmtId="19" formatCode="dd/mm/yyyy"/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</dxf>
    <dxf>
      <font>
        <b/>
        <strike val="0"/>
        <outline val="0"/>
        <shadow val="0"/>
        <u val="none"/>
        <vertAlign val="baseline"/>
        <sz val="18"/>
        <color theme="1"/>
        <name val="Calibri"/>
        <scheme val="minor"/>
      </font>
      <alignment horizontal="left" vertical="center" textRotation="0" wrapText="0" indent="1" justifyLastLine="0" shrinkToFit="0" readingOrder="0"/>
    </dxf>
    <dxf>
      <alignment horizontal="right" indent="1" readingOrder="0"/>
    </dxf>
    <dxf>
      <alignment horizontal="right" indent="1" readingOrder="0"/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pivotSource>
    <c:name>[E402_DynamischesDiagramm.xlsx]Dynamische Tabelle!PivotTable1</c:name>
    <c:fmtId val="0"/>
  </c:pivotSource>
  <c:chart>
    <c:title>
      <c:layout/>
      <c:overlay val="0"/>
    </c:title>
    <c:autoTitleDeleted val="0"/>
    <c:pivotFmts>
      <c:pivotFmt>
        <c:idx val="0"/>
        <c:marker>
          <c:symbol val="none"/>
        </c:marker>
        <c:dLbl>
          <c:idx val="0"/>
          <c:layout/>
          <c:spPr/>
          <c:txPr>
            <a:bodyPr/>
            <a:lstStyle/>
            <a:p>
              <a:pPr>
                <a:defRPr sz="1200" b="1"/>
              </a:pPr>
              <a:endParaRPr lang="de-DE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3.3333333333333333E-2"/>
          <c:y val="0.1311339824072135"/>
          <c:w val="0.93333333333333335"/>
          <c:h val="0.743017931745279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'Dynamische Tabelle'!$L$3</c:f>
              <c:strCache>
                <c:ptCount val="1"/>
                <c:pt idx="0">
                  <c:v>Ergebnis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 sz="1200" b="1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'Dynamische Tabelle'!$K$4:$K$6</c:f>
              <c:strCache>
                <c:ptCount val="3"/>
                <c:pt idx="0">
                  <c:v>Berlin</c:v>
                </c:pt>
                <c:pt idx="1">
                  <c:v>Hannover</c:v>
                </c:pt>
                <c:pt idx="2">
                  <c:v>München</c:v>
                </c:pt>
              </c:strCache>
            </c:strRef>
          </c:cat>
          <c:val>
            <c:numRef>
              <c:f>'Dynamische Tabelle'!$L$4:$L$6</c:f>
              <c:numCache>
                <c:formatCode>#,##0</c:formatCode>
                <c:ptCount val="3"/>
                <c:pt idx="0">
                  <c:v>4533</c:v>
                </c:pt>
                <c:pt idx="1">
                  <c:v>3685</c:v>
                </c:pt>
                <c:pt idx="2">
                  <c:v>6434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48196096"/>
        <c:axId val="346101192"/>
      </c:barChart>
      <c:catAx>
        <c:axId val="3481960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200" b="1"/>
            </a:pPr>
            <a:endParaRPr lang="de-DE"/>
          </a:p>
        </c:txPr>
        <c:crossAx val="346101192"/>
        <c:crosses val="autoZero"/>
        <c:auto val="1"/>
        <c:lblAlgn val="ctr"/>
        <c:lblOffset val="100"/>
        <c:noMultiLvlLbl val="0"/>
      </c:catAx>
      <c:valAx>
        <c:axId val="34610119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34819609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solidFill>
      <a:schemeClr val="bg1">
        <a:alpha val="80000"/>
      </a:schemeClr>
    </a:solidFill>
    <a:ln>
      <a:noFill/>
    </a:ln>
  </c:spPr>
  <c:printSettings>
    <c:headerFooter/>
    <c:pageMargins b="0.78740157499999996" l="0.7" r="0.7" t="0.78740157499999996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trlProps/ctrlProp1.xml><?xml version="1.0" encoding="utf-8"?>
<formControlPr xmlns="http://schemas.microsoft.com/office/spreadsheetml/2009/9/main" objectType="Scroll" dx="16" fmlaLink="$H$22" horiz="1" max="4" min="1" page="10" val="3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8</xdr:row>
      <xdr:rowOff>9524</xdr:rowOff>
    </xdr:from>
    <xdr:to>
      <xdr:col>11</xdr:col>
      <xdr:colOff>0</xdr:colOff>
      <xdr:row>19</xdr:row>
      <xdr:rowOff>2115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857250</xdr:colOff>
          <xdr:row>19</xdr:row>
          <xdr:rowOff>257175</xdr:rowOff>
        </xdr:from>
        <xdr:to>
          <xdr:col>11</xdr:col>
          <xdr:colOff>285750</xdr:colOff>
          <xdr:row>21</xdr:row>
          <xdr:rowOff>9525</xdr:rowOff>
        </xdr:to>
        <xdr:sp macro="" textlink="">
          <xdr:nvSpPr>
            <xdr:cNvPr id="1025" name="Scroll Bar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6</xdr:col>
      <xdr:colOff>19050</xdr:colOff>
      <xdr:row>7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3" name="Rechteck 2"/>
        <xdr:cNvSpPr/>
      </xdr:nvSpPr>
      <xdr:spPr>
        <a:xfrm>
          <a:off x="6915150" y="2095500"/>
          <a:ext cx="6457950" cy="4533900"/>
        </a:xfrm>
        <a:prstGeom prst="rect">
          <a:avLst/>
        </a:prstGeom>
        <a:noFill/>
        <a:effectLst>
          <a:outerShdw blurRad="63500" sx="101000" sy="101000" algn="ctr" rotWithShape="0">
            <a:prstClr val="black">
              <a:alpha val="42000"/>
            </a:prstClr>
          </a:outerShdw>
        </a:effectLst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12</xdr:col>
      <xdr:colOff>231322</xdr:colOff>
      <xdr:row>2</xdr:row>
      <xdr:rowOff>27215</xdr:rowOff>
    </xdr:from>
    <xdr:to>
      <xdr:col>16</xdr:col>
      <xdr:colOff>768213</xdr:colOff>
      <xdr:row>5</xdr:row>
      <xdr:rowOff>131362</xdr:rowOff>
    </xdr:to>
    <xdr:pic>
      <xdr:nvPicPr>
        <xdr:cNvPr id="6" name="Grafik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47965" y="789215"/>
          <a:ext cx="5108891" cy="920576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ndreas Thehos" refreshedDate="41557.653208217591" missingItemsLimit="0" createdVersion="4" refreshedVersion="5" minRefreshableVersion="3" recordCount="100">
  <cacheSource type="worksheet">
    <worksheetSource name="tabQuelldaten"/>
  </cacheSource>
  <cacheFields count="5">
    <cacheField name="Nr" numFmtId="0">
      <sharedItems containsSemiMixedTypes="0" containsString="0" containsNumber="1" containsInteger="1" minValue="1" maxValue="100"/>
    </cacheField>
    <cacheField name="Datum" numFmtId="14">
      <sharedItems containsSemiMixedTypes="0" containsNonDate="0" containsDate="1" containsString="0" minDate="2012-01-17T00:00:00" maxDate="2013-09-19T00:00:00" count="92">
        <d v="2013-09-16T00:00:00"/>
        <d v="2013-08-24T00:00:00"/>
        <d v="2012-09-11T00:00:00"/>
        <d v="2013-01-30T00:00:00"/>
        <d v="2012-11-09T00:00:00"/>
        <d v="2013-07-10T00:00:00"/>
        <d v="2012-04-15T00:00:00"/>
        <d v="2013-01-25T00:00:00"/>
        <d v="2012-01-26T00:00:00"/>
        <d v="2012-07-12T00:00:00"/>
        <d v="2012-09-26T00:00:00"/>
        <d v="2012-09-30T00:00:00"/>
        <d v="2013-02-10T00:00:00"/>
        <d v="2013-08-11T00:00:00"/>
        <d v="2013-09-15T00:00:00"/>
        <d v="2013-07-12T00:00:00"/>
        <d v="2012-09-22T00:00:00"/>
        <d v="2012-08-10T00:00:00"/>
        <d v="2012-10-22T00:00:00"/>
        <d v="2013-01-16T00:00:00"/>
        <d v="2012-03-14T00:00:00"/>
        <d v="2013-04-11T00:00:00"/>
        <d v="2013-01-09T00:00:00"/>
        <d v="2012-07-08T00:00:00"/>
        <d v="2012-06-07T00:00:00"/>
        <d v="2013-03-08T00:00:00"/>
        <d v="2012-12-27T00:00:00"/>
        <d v="2012-03-15T00:00:00"/>
        <d v="2012-09-29T00:00:00"/>
        <d v="2013-02-14T00:00:00"/>
        <d v="2012-06-22T00:00:00"/>
        <d v="2013-04-23T00:00:00"/>
        <d v="2012-11-01T00:00:00"/>
        <d v="2012-01-17T00:00:00"/>
        <d v="2012-12-06T00:00:00"/>
        <d v="2013-08-10T00:00:00"/>
        <d v="2012-09-03T00:00:00"/>
        <d v="2012-06-08T00:00:00"/>
        <d v="2013-02-25T00:00:00"/>
        <d v="2012-08-11T00:00:00"/>
        <d v="2012-11-23T00:00:00"/>
        <d v="2012-02-08T00:00:00"/>
        <d v="2013-07-24T00:00:00"/>
        <d v="2013-04-30T00:00:00"/>
        <d v="2012-02-10T00:00:00"/>
        <d v="2012-06-17T00:00:00"/>
        <d v="2012-03-02T00:00:00"/>
        <d v="2013-07-31T00:00:00"/>
        <d v="2013-06-23T00:00:00"/>
        <d v="2012-06-14T00:00:00"/>
        <d v="2012-08-06T00:00:00"/>
        <d v="2012-04-18T00:00:00"/>
        <d v="2012-12-22T00:00:00"/>
        <d v="2013-06-30T00:00:00"/>
        <d v="2013-09-18T00:00:00"/>
        <d v="2013-08-26T00:00:00"/>
        <d v="2013-08-12T00:00:00"/>
        <d v="2012-10-07T00:00:00"/>
        <d v="2012-11-19T00:00:00"/>
        <d v="2013-07-26T00:00:00"/>
        <d v="2012-11-10T00:00:00"/>
        <d v="2013-02-02T00:00:00"/>
        <d v="2012-10-16T00:00:00"/>
        <d v="2012-08-01T00:00:00"/>
        <d v="2012-02-01T00:00:00"/>
        <d v="2013-06-27T00:00:00"/>
        <d v="2012-07-22T00:00:00"/>
        <d v="2012-10-25T00:00:00"/>
        <d v="2012-02-04T00:00:00"/>
        <d v="2012-09-17T00:00:00"/>
        <d v="2012-05-30T00:00:00"/>
        <d v="2012-01-29T00:00:00"/>
        <d v="2013-06-10T00:00:00"/>
        <d v="2013-01-15T00:00:00"/>
        <d v="2012-05-24T00:00:00"/>
        <d v="2012-04-27T00:00:00"/>
        <d v="2013-08-01T00:00:00"/>
        <d v="2012-12-02T00:00:00"/>
        <d v="2013-04-04T00:00:00"/>
        <d v="2012-09-15T00:00:00"/>
        <d v="2013-07-15T00:00:00"/>
        <d v="2013-07-02T00:00:00"/>
        <d v="2013-04-08T00:00:00"/>
        <d v="2012-09-08T00:00:00"/>
        <d v="2013-04-07T00:00:00"/>
        <d v="2013-01-04T00:00:00"/>
        <d v="2012-07-02T00:00:00"/>
        <d v="2013-08-08T00:00:00"/>
        <d v="2013-07-25T00:00:00"/>
        <d v="2012-04-25T00:00:00"/>
        <d v="2013-05-19T00:00:00"/>
        <d v="2013-03-02T00:00:00"/>
      </sharedItems>
    </cacheField>
    <cacheField name="Wert" numFmtId="0">
      <sharedItems containsSemiMixedTypes="0" containsString="0" containsNumber="1" containsInteger="1" minValue="101" maxValue="896"/>
    </cacheField>
    <cacheField name="Ort" numFmtId="0">
      <sharedItems count="3">
        <s v="Berlin"/>
        <s v="München"/>
        <s v="Hannover"/>
      </sharedItems>
    </cacheField>
    <cacheField name="Anzeige" numFmtId="0">
      <sharedItems containsSemiMixedTypes="0" containsString="0" containsNumber="1" containsInteger="1" minValue="0" maxValue="1" count="2">
        <n v="1"/>
        <n v="0"/>
      </sharedItems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0">
  <r>
    <n v="1"/>
    <x v="0"/>
    <n v="862"/>
    <x v="0"/>
    <x v="0"/>
  </r>
  <r>
    <n v="2"/>
    <x v="1"/>
    <n v="125"/>
    <x v="1"/>
    <x v="0"/>
  </r>
  <r>
    <n v="3"/>
    <x v="2"/>
    <n v="296"/>
    <x v="2"/>
    <x v="1"/>
  </r>
  <r>
    <n v="4"/>
    <x v="3"/>
    <n v="580"/>
    <x v="1"/>
    <x v="1"/>
  </r>
  <r>
    <n v="5"/>
    <x v="4"/>
    <n v="751"/>
    <x v="1"/>
    <x v="1"/>
  </r>
  <r>
    <n v="6"/>
    <x v="5"/>
    <n v="471"/>
    <x v="0"/>
    <x v="0"/>
  </r>
  <r>
    <n v="7"/>
    <x v="6"/>
    <n v="101"/>
    <x v="0"/>
    <x v="1"/>
  </r>
  <r>
    <n v="8"/>
    <x v="7"/>
    <n v="815"/>
    <x v="2"/>
    <x v="1"/>
  </r>
  <r>
    <n v="9"/>
    <x v="8"/>
    <n v="747"/>
    <x v="1"/>
    <x v="1"/>
  </r>
  <r>
    <n v="10"/>
    <x v="9"/>
    <n v="495"/>
    <x v="1"/>
    <x v="1"/>
  </r>
  <r>
    <n v="11"/>
    <x v="10"/>
    <n v="390"/>
    <x v="1"/>
    <x v="1"/>
  </r>
  <r>
    <n v="12"/>
    <x v="11"/>
    <n v="826"/>
    <x v="1"/>
    <x v="1"/>
  </r>
  <r>
    <n v="13"/>
    <x v="12"/>
    <n v="611"/>
    <x v="2"/>
    <x v="1"/>
  </r>
  <r>
    <n v="14"/>
    <x v="13"/>
    <n v="800"/>
    <x v="1"/>
    <x v="0"/>
  </r>
  <r>
    <n v="15"/>
    <x v="14"/>
    <n v="125"/>
    <x v="2"/>
    <x v="0"/>
  </r>
  <r>
    <n v="16"/>
    <x v="15"/>
    <n v="844"/>
    <x v="1"/>
    <x v="0"/>
  </r>
  <r>
    <n v="17"/>
    <x v="16"/>
    <n v="435"/>
    <x v="2"/>
    <x v="1"/>
  </r>
  <r>
    <n v="18"/>
    <x v="17"/>
    <n v="785"/>
    <x v="1"/>
    <x v="1"/>
  </r>
  <r>
    <n v="19"/>
    <x v="18"/>
    <n v="810"/>
    <x v="2"/>
    <x v="1"/>
  </r>
  <r>
    <n v="20"/>
    <x v="19"/>
    <n v="181"/>
    <x v="0"/>
    <x v="1"/>
  </r>
  <r>
    <n v="21"/>
    <x v="20"/>
    <n v="850"/>
    <x v="1"/>
    <x v="1"/>
  </r>
  <r>
    <n v="22"/>
    <x v="21"/>
    <n v="158"/>
    <x v="0"/>
    <x v="0"/>
  </r>
  <r>
    <n v="23"/>
    <x v="22"/>
    <n v="802"/>
    <x v="1"/>
    <x v="1"/>
  </r>
  <r>
    <n v="24"/>
    <x v="23"/>
    <n v="502"/>
    <x v="1"/>
    <x v="1"/>
  </r>
  <r>
    <n v="25"/>
    <x v="24"/>
    <n v="728"/>
    <x v="0"/>
    <x v="1"/>
  </r>
  <r>
    <n v="26"/>
    <x v="25"/>
    <n v="589"/>
    <x v="1"/>
    <x v="1"/>
  </r>
  <r>
    <n v="27"/>
    <x v="26"/>
    <n v="535"/>
    <x v="0"/>
    <x v="1"/>
  </r>
  <r>
    <n v="28"/>
    <x v="27"/>
    <n v="169"/>
    <x v="0"/>
    <x v="1"/>
  </r>
  <r>
    <n v="29"/>
    <x v="28"/>
    <n v="726"/>
    <x v="1"/>
    <x v="1"/>
  </r>
  <r>
    <n v="30"/>
    <x v="29"/>
    <n v="370"/>
    <x v="2"/>
    <x v="1"/>
  </r>
  <r>
    <n v="31"/>
    <x v="30"/>
    <n v="641"/>
    <x v="1"/>
    <x v="1"/>
  </r>
  <r>
    <n v="32"/>
    <x v="31"/>
    <n v="717"/>
    <x v="1"/>
    <x v="0"/>
  </r>
  <r>
    <n v="33"/>
    <x v="32"/>
    <n v="758"/>
    <x v="1"/>
    <x v="1"/>
  </r>
  <r>
    <n v="34"/>
    <x v="33"/>
    <n v="896"/>
    <x v="0"/>
    <x v="1"/>
  </r>
  <r>
    <n v="35"/>
    <x v="34"/>
    <n v="725"/>
    <x v="2"/>
    <x v="1"/>
  </r>
  <r>
    <n v="36"/>
    <x v="35"/>
    <n v="894"/>
    <x v="1"/>
    <x v="0"/>
  </r>
  <r>
    <n v="37"/>
    <x v="36"/>
    <n v="211"/>
    <x v="1"/>
    <x v="1"/>
  </r>
  <r>
    <n v="38"/>
    <x v="37"/>
    <n v="388"/>
    <x v="2"/>
    <x v="1"/>
  </r>
  <r>
    <n v="39"/>
    <x v="38"/>
    <n v="102"/>
    <x v="0"/>
    <x v="1"/>
  </r>
  <r>
    <n v="40"/>
    <x v="39"/>
    <n v="392"/>
    <x v="1"/>
    <x v="1"/>
  </r>
  <r>
    <n v="41"/>
    <x v="40"/>
    <n v="455"/>
    <x v="1"/>
    <x v="1"/>
  </r>
  <r>
    <n v="42"/>
    <x v="41"/>
    <n v="887"/>
    <x v="2"/>
    <x v="1"/>
  </r>
  <r>
    <n v="43"/>
    <x v="42"/>
    <n v="246"/>
    <x v="0"/>
    <x v="0"/>
  </r>
  <r>
    <n v="44"/>
    <x v="43"/>
    <n v="737"/>
    <x v="2"/>
    <x v="0"/>
  </r>
  <r>
    <n v="45"/>
    <x v="44"/>
    <n v="187"/>
    <x v="2"/>
    <x v="1"/>
  </r>
  <r>
    <n v="46"/>
    <x v="45"/>
    <n v="874"/>
    <x v="1"/>
    <x v="1"/>
  </r>
  <r>
    <n v="47"/>
    <x v="46"/>
    <n v="340"/>
    <x v="1"/>
    <x v="1"/>
  </r>
  <r>
    <n v="48"/>
    <x v="47"/>
    <n v="460"/>
    <x v="1"/>
    <x v="0"/>
  </r>
  <r>
    <n v="49"/>
    <x v="48"/>
    <n v="289"/>
    <x v="2"/>
    <x v="0"/>
  </r>
  <r>
    <n v="50"/>
    <x v="49"/>
    <n v="304"/>
    <x v="0"/>
    <x v="1"/>
  </r>
  <r>
    <n v="51"/>
    <x v="50"/>
    <n v="125"/>
    <x v="1"/>
    <x v="1"/>
  </r>
  <r>
    <n v="52"/>
    <x v="51"/>
    <n v="738"/>
    <x v="1"/>
    <x v="1"/>
  </r>
  <r>
    <n v="53"/>
    <x v="52"/>
    <n v="147"/>
    <x v="0"/>
    <x v="1"/>
  </r>
  <r>
    <n v="54"/>
    <x v="53"/>
    <n v="838"/>
    <x v="0"/>
    <x v="0"/>
  </r>
  <r>
    <n v="55"/>
    <x v="54"/>
    <n v="679"/>
    <x v="2"/>
    <x v="0"/>
  </r>
  <r>
    <n v="56"/>
    <x v="55"/>
    <n v="344"/>
    <x v="0"/>
    <x v="0"/>
  </r>
  <r>
    <n v="57"/>
    <x v="56"/>
    <n v="145"/>
    <x v="0"/>
    <x v="0"/>
  </r>
  <r>
    <n v="58"/>
    <x v="57"/>
    <n v="622"/>
    <x v="1"/>
    <x v="1"/>
  </r>
  <r>
    <n v="59"/>
    <x v="58"/>
    <n v="774"/>
    <x v="1"/>
    <x v="1"/>
  </r>
  <r>
    <n v="60"/>
    <x v="59"/>
    <n v="396"/>
    <x v="1"/>
    <x v="0"/>
  </r>
  <r>
    <n v="61"/>
    <x v="60"/>
    <n v="195"/>
    <x v="1"/>
    <x v="1"/>
  </r>
  <r>
    <n v="62"/>
    <x v="52"/>
    <n v="335"/>
    <x v="1"/>
    <x v="1"/>
  </r>
  <r>
    <n v="63"/>
    <x v="61"/>
    <n v="188"/>
    <x v="1"/>
    <x v="1"/>
  </r>
  <r>
    <n v="64"/>
    <x v="8"/>
    <n v="109"/>
    <x v="1"/>
    <x v="1"/>
  </r>
  <r>
    <n v="65"/>
    <x v="62"/>
    <n v="560"/>
    <x v="2"/>
    <x v="1"/>
  </r>
  <r>
    <n v="66"/>
    <x v="63"/>
    <n v="116"/>
    <x v="1"/>
    <x v="1"/>
  </r>
  <r>
    <n v="67"/>
    <x v="1"/>
    <n v="282"/>
    <x v="2"/>
    <x v="0"/>
  </r>
  <r>
    <n v="68"/>
    <x v="64"/>
    <n v="385"/>
    <x v="1"/>
    <x v="1"/>
  </r>
  <r>
    <n v="69"/>
    <x v="65"/>
    <n v="352"/>
    <x v="0"/>
    <x v="0"/>
  </r>
  <r>
    <n v="70"/>
    <x v="66"/>
    <n v="676"/>
    <x v="2"/>
    <x v="1"/>
  </r>
  <r>
    <n v="71"/>
    <x v="67"/>
    <n v="377"/>
    <x v="2"/>
    <x v="1"/>
  </r>
  <r>
    <n v="72"/>
    <x v="68"/>
    <n v="764"/>
    <x v="0"/>
    <x v="1"/>
  </r>
  <r>
    <n v="73"/>
    <x v="69"/>
    <n v="575"/>
    <x v="1"/>
    <x v="1"/>
  </r>
  <r>
    <n v="74"/>
    <x v="70"/>
    <n v="856"/>
    <x v="1"/>
    <x v="1"/>
  </r>
  <r>
    <n v="75"/>
    <x v="52"/>
    <n v="549"/>
    <x v="2"/>
    <x v="1"/>
  </r>
  <r>
    <n v="76"/>
    <x v="71"/>
    <n v="546"/>
    <x v="0"/>
    <x v="1"/>
  </r>
  <r>
    <n v="77"/>
    <x v="72"/>
    <n v="296"/>
    <x v="1"/>
    <x v="0"/>
  </r>
  <r>
    <n v="78"/>
    <x v="73"/>
    <n v="871"/>
    <x v="1"/>
    <x v="1"/>
  </r>
  <r>
    <n v="79"/>
    <x v="74"/>
    <n v="574"/>
    <x v="1"/>
    <x v="1"/>
  </r>
  <r>
    <n v="80"/>
    <x v="75"/>
    <n v="218"/>
    <x v="2"/>
    <x v="1"/>
  </r>
  <r>
    <n v="81"/>
    <x v="76"/>
    <n v="558"/>
    <x v="2"/>
    <x v="0"/>
  </r>
  <r>
    <n v="82"/>
    <x v="77"/>
    <n v="845"/>
    <x v="2"/>
    <x v="1"/>
  </r>
  <r>
    <n v="83"/>
    <x v="78"/>
    <n v="116"/>
    <x v="0"/>
    <x v="0"/>
  </r>
  <r>
    <n v="84"/>
    <x v="79"/>
    <n v="490"/>
    <x v="1"/>
    <x v="1"/>
  </r>
  <r>
    <n v="85"/>
    <x v="80"/>
    <n v="373"/>
    <x v="0"/>
    <x v="0"/>
  </r>
  <r>
    <n v="86"/>
    <x v="81"/>
    <n v="168"/>
    <x v="2"/>
    <x v="0"/>
  </r>
  <r>
    <n v="87"/>
    <x v="82"/>
    <n v="482"/>
    <x v="1"/>
    <x v="0"/>
  </r>
  <r>
    <n v="88"/>
    <x v="83"/>
    <n v="198"/>
    <x v="2"/>
    <x v="1"/>
  </r>
  <r>
    <n v="89"/>
    <x v="84"/>
    <n v="628"/>
    <x v="0"/>
    <x v="0"/>
  </r>
  <r>
    <n v="90"/>
    <x v="8"/>
    <n v="159"/>
    <x v="2"/>
    <x v="1"/>
  </r>
  <r>
    <n v="91"/>
    <x v="85"/>
    <n v="114"/>
    <x v="1"/>
    <x v="1"/>
  </r>
  <r>
    <n v="92"/>
    <x v="86"/>
    <n v="821"/>
    <x v="1"/>
    <x v="1"/>
  </r>
  <r>
    <n v="93"/>
    <x v="12"/>
    <n v="540"/>
    <x v="2"/>
    <x v="1"/>
  </r>
  <r>
    <n v="94"/>
    <x v="87"/>
    <n v="630"/>
    <x v="1"/>
    <x v="0"/>
  </r>
  <r>
    <n v="95"/>
    <x v="88"/>
    <n v="847"/>
    <x v="2"/>
    <x v="0"/>
  </r>
  <r>
    <n v="96"/>
    <x v="33"/>
    <n v="434"/>
    <x v="0"/>
    <x v="1"/>
  </r>
  <r>
    <n v="97"/>
    <x v="89"/>
    <n v="481"/>
    <x v="2"/>
    <x v="1"/>
  </r>
  <r>
    <n v="98"/>
    <x v="90"/>
    <n v="790"/>
    <x v="1"/>
    <x v="0"/>
  </r>
  <r>
    <n v="99"/>
    <x v="71"/>
    <n v="750"/>
    <x v="0"/>
    <x v="1"/>
  </r>
  <r>
    <n v="100"/>
    <x v="91"/>
    <n v="885"/>
    <x v="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Werte" updatedVersion="5" minRefreshableVersion="3" rowGrandTotals="0" colGrandTotals="0" itemPrintTitles="1" createdVersion="4" indent="0" outline="1" outlineData="1" multipleFieldFilters="0" chartFormat="1" rowHeaderCaption="Stadt">
  <location ref="K3:L6" firstHeaderRow="1" firstDataRow="1" firstDataCol="1" rowPageCount="1" colPageCount="1"/>
  <pivotFields count="5">
    <pivotField showAll="0"/>
    <pivotField numFmtId="14" showAll="0">
      <items count="93">
        <item x="33"/>
        <item x="8"/>
        <item x="71"/>
        <item x="64"/>
        <item x="68"/>
        <item x="41"/>
        <item x="44"/>
        <item x="46"/>
        <item x="20"/>
        <item x="27"/>
        <item x="6"/>
        <item x="51"/>
        <item x="89"/>
        <item x="75"/>
        <item x="74"/>
        <item x="70"/>
        <item x="24"/>
        <item x="37"/>
        <item x="49"/>
        <item x="45"/>
        <item x="30"/>
        <item x="86"/>
        <item x="23"/>
        <item x="9"/>
        <item x="66"/>
        <item x="63"/>
        <item x="50"/>
        <item x="17"/>
        <item x="39"/>
        <item x="36"/>
        <item x="83"/>
        <item x="2"/>
        <item x="79"/>
        <item x="69"/>
        <item x="16"/>
        <item x="10"/>
        <item x="28"/>
        <item x="11"/>
        <item x="57"/>
        <item x="62"/>
        <item x="18"/>
        <item x="67"/>
        <item x="32"/>
        <item x="4"/>
        <item x="60"/>
        <item x="58"/>
        <item x="40"/>
        <item x="77"/>
        <item x="34"/>
        <item x="52"/>
        <item x="26"/>
        <item x="85"/>
        <item x="22"/>
        <item x="73"/>
        <item x="19"/>
        <item x="7"/>
        <item x="3"/>
        <item x="61"/>
        <item x="12"/>
        <item x="29"/>
        <item x="38"/>
        <item x="91"/>
        <item x="25"/>
        <item x="78"/>
        <item x="84"/>
        <item x="82"/>
        <item x="21"/>
        <item x="31"/>
        <item x="43"/>
        <item x="90"/>
        <item x="72"/>
        <item x="48"/>
        <item x="65"/>
        <item x="53"/>
        <item x="81"/>
        <item x="5"/>
        <item x="15"/>
        <item x="80"/>
        <item x="42"/>
        <item x="88"/>
        <item x="59"/>
        <item x="47"/>
        <item x="76"/>
        <item x="87"/>
        <item x="35"/>
        <item x="13"/>
        <item x="56"/>
        <item x="1"/>
        <item x="55"/>
        <item x="14"/>
        <item x="0"/>
        <item x="54"/>
        <item t="default"/>
      </items>
    </pivotField>
    <pivotField dataField="1" showAll="0"/>
    <pivotField axis="axisRow" showAll="0">
      <items count="4">
        <item x="0"/>
        <item x="2"/>
        <item x="1"/>
        <item t="default"/>
      </items>
    </pivotField>
    <pivotField axis="axisPage" showAll="0" defaultSubtotal="0">
      <items count="2">
        <item x="0"/>
        <item x="1"/>
      </items>
    </pivotField>
  </pivotFields>
  <rowFields count="1">
    <field x="3"/>
  </rowFields>
  <rowItems count="3">
    <i>
      <x/>
    </i>
    <i>
      <x v="1"/>
    </i>
    <i>
      <x v="2"/>
    </i>
  </rowItems>
  <colItems count="1">
    <i/>
  </colItems>
  <pageFields count="1">
    <pageField fld="4" item="0" hier="-1"/>
  </pageFields>
  <dataFields count="1">
    <dataField name="Umsatz" fld="2" baseField="3" baseItem="1" numFmtId="3"/>
  </dataFields>
  <formats count="2">
    <format dxfId="15">
      <pivotArea outline="0" collapsedLevelsAreSubtotals="1" fieldPosition="0"/>
    </format>
    <format dxfId="14">
      <pivotArea dataOnly="0" labelOnly="1" outline="0" axis="axisValues" fieldPosition="0"/>
    </format>
  </format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Quelldaten" displayName="tabQuelldaten" ref="A1:E101" totalsRowShown="0" headerRowDxfId="13" dataDxfId="12">
  <autoFilter ref="A1:E101"/>
  <tableColumns count="5">
    <tableColumn id="1" name="Nr" dataDxfId="11"/>
    <tableColumn id="2" name="Datum" dataDxfId="10"/>
    <tableColumn id="3" name="Wert" dataDxfId="9"/>
    <tableColumn id="4" name="Ort" dataDxfId="8"/>
    <tableColumn id="5" name="Anzeige" dataDxfId="7">
      <calculatedColumnFormula>IF(AND(tabQuelldaten[[#This Row],[Datum]]&gt;=LOOKUP(cell_Auswahl,tabDatum[[Wahl]:[Anfang]]),tabQuelldaten[[#This Row],[Datum]]&lt;=EOMONTH(DATE(YEAR(TODAY()),MONTH(TODAY())-1,1),0)),1,0)</calculatedColumnFormula>
    </tableColumn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id="2" name="tabDatum" displayName="tabDatum" ref="G2:I6" totalsRowShown="0" headerRowDxfId="6" dataDxfId="5">
  <tableColumns count="3">
    <tableColumn id="1" name="Wahl" dataDxfId="4"/>
    <tableColumn id="2" name="Anfang" dataDxfId="3"/>
    <tableColumn id="3" name="Ende" dataDxfId="2">
      <calculatedColumnFormula>EOMONTH(DATE(YEAR(TODAY()),MONTH(TODAY())-1,1),0)</calculatedColumnFormula>
    </tableColumn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table" Target="../tables/table2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6" Type="http://schemas.openxmlformats.org/officeDocument/2006/relationships/table" Target="../tables/table1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L105"/>
  <sheetViews>
    <sheetView showGridLines="0" tabSelected="1" zoomScale="70" zoomScaleNormal="70" workbookViewId="0">
      <selection activeCell="O10" sqref="O10"/>
    </sheetView>
  </sheetViews>
  <sheetFormatPr baseColWidth="10" defaultRowHeight="21" x14ac:dyDescent="0.35"/>
  <cols>
    <col min="1" max="1" width="11" style="3" bestFit="1" customWidth="1"/>
    <col min="2" max="2" width="11.36328125" style="3" bestFit="1" customWidth="1"/>
    <col min="3" max="3" width="11" style="3" bestFit="1" customWidth="1"/>
    <col min="4" max="4" width="10.90625" style="3"/>
    <col min="8" max="11" width="10" customWidth="1"/>
  </cols>
  <sheetData>
    <row r="1" spans="1:12" ht="39" customHeight="1" x14ac:dyDescent="0.35">
      <c r="A1" s="5" t="s">
        <v>0</v>
      </c>
      <c r="B1" s="5" t="s">
        <v>1</v>
      </c>
      <c r="C1" s="5" t="s">
        <v>2</v>
      </c>
      <c r="D1" s="5" t="s">
        <v>3</v>
      </c>
      <c r="E1" s="5" t="s">
        <v>7</v>
      </c>
      <c r="F1" s="5"/>
      <c r="G1" s="10"/>
      <c r="K1" s="6" t="s">
        <v>7</v>
      </c>
      <c r="L1" s="1">
        <v>1</v>
      </c>
    </row>
    <row r="2" spans="1:12" x14ac:dyDescent="0.35">
      <c r="A2" s="3">
        <v>1</v>
      </c>
      <c r="B2" s="4">
        <v>41533</v>
      </c>
      <c r="C2" s="3">
        <v>862</v>
      </c>
      <c r="D2" s="3" t="s">
        <v>5</v>
      </c>
      <c r="E2" s="1">
        <f ca="1">IF(AND(tabQuelldaten[[#This Row],[Datum]]&gt;=LOOKUP(cell_Auswahl,tabDatum[[Wahl]:[Anfang]]),tabQuelldaten[[#This Row],[Datum]]&lt;=EOMONTH(DATE(YEAR(TODAY()),MONTH(TODAY())-1,1),0)),1,0)</f>
        <v>1</v>
      </c>
      <c r="F2" s="1"/>
      <c r="G2" s="3" t="s">
        <v>13</v>
      </c>
      <c r="H2" s="1" t="s">
        <v>14</v>
      </c>
      <c r="I2" s="1" t="s">
        <v>15</v>
      </c>
    </row>
    <row r="3" spans="1:12" x14ac:dyDescent="0.35">
      <c r="A3" s="3">
        <v>2</v>
      </c>
      <c r="B3" s="4">
        <v>41510</v>
      </c>
      <c r="C3" s="3">
        <v>125</v>
      </c>
      <c r="D3" s="3" t="s">
        <v>6</v>
      </c>
      <c r="E3" s="1">
        <f ca="1">IF(AND(tabQuelldaten[[#This Row],[Datum]]&gt;=LOOKUP(cell_Auswahl,tabDatum[[Wahl]:[Anfang]]),tabQuelldaten[[#This Row],[Datum]]&lt;=EOMONTH(DATE(YEAR(TODAY()),MONTH(TODAY())-1,1),0)),1,0)</f>
        <v>1</v>
      </c>
      <c r="F3" s="1"/>
      <c r="G3" s="3">
        <v>1</v>
      </c>
      <c r="H3" s="2">
        <f ca="1">DATE(YEAR(TODAY()),MONTH(TODAY())-1,1)</f>
        <v>41518</v>
      </c>
      <c r="I3" s="2">
        <f ca="1">EOMONTH(DATE(YEAR(TODAY()),MONTH(TODAY())-1,1),0)</f>
        <v>41547</v>
      </c>
      <c r="K3" s="6" t="s">
        <v>8</v>
      </c>
      <c r="L3" s="11" t="s">
        <v>16</v>
      </c>
    </row>
    <row r="4" spans="1:12" x14ac:dyDescent="0.35">
      <c r="A4" s="3">
        <v>3</v>
      </c>
      <c r="B4" s="4">
        <v>41163</v>
      </c>
      <c r="C4" s="3">
        <v>296</v>
      </c>
      <c r="D4" s="3" t="s">
        <v>4</v>
      </c>
      <c r="E4" s="1">
        <f ca="1">IF(AND(tabQuelldaten[[#This Row],[Datum]]&gt;=LOOKUP(cell_Auswahl,tabDatum[[Wahl]:[Anfang]]),tabQuelldaten[[#This Row],[Datum]]&lt;=EOMONTH(DATE(YEAR(TODAY()),MONTH(TODAY())-1,1),0)),1,0)</f>
        <v>0</v>
      </c>
      <c r="F4" s="1"/>
      <c r="G4" s="3">
        <v>2</v>
      </c>
      <c r="H4" s="2">
        <f ca="1">DATE(YEAR(TODAY()),MONTH(TODAY())-2,1)</f>
        <v>41487</v>
      </c>
      <c r="I4" s="2">
        <f t="shared" ref="I4:I6" ca="1" si="0">EOMONTH(DATE(YEAR(TODAY()),MONTH(TODAY())-1,1),0)</f>
        <v>41547</v>
      </c>
      <c r="K4" s="1" t="s">
        <v>5</v>
      </c>
      <c r="L4" s="12">
        <v>4533</v>
      </c>
    </row>
    <row r="5" spans="1:12" x14ac:dyDescent="0.35">
      <c r="A5" s="3">
        <v>4</v>
      </c>
      <c r="B5" s="4">
        <v>41304</v>
      </c>
      <c r="C5" s="3">
        <v>580</v>
      </c>
      <c r="D5" s="3" t="s">
        <v>6</v>
      </c>
      <c r="E5" s="1">
        <f ca="1">IF(AND(tabQuelldaten[[#This Row],[Datum]]&gt;=LOOKUP(cell_Auswahl,tabDatum[[Wahl]:[Anfang]]),tabQuelldaten[[#This Row],[Datum]]&lt;=EOMONTH(DATE(YEAR(TODAY()),MONTH(TODAY())-1,1),0)),1,0)</f>
        <v>0</v>
      </c>
      <c r="F5" s="1"/>
      <c r="G5" s="3">
        <v>3</v>
      </c>
      <c r="H5" s="2">
        <f ca="1">DATE(YEAR(TODAY()),MONTH(TODAY())-6,1)</f>
        <v>41365</v>
      </c>
      <c r="I5" s="2">
        <f t="shared" ca="1" si="0"/>
        <v>41547</v>
      </c>
      <c r="K5" s="1" t="s">
        <v>4</v>
      </c>
      <c r="L5" s="12">
        <v>3685</v>
      </c>
    </row>
    <row r="6" spans="1:12" x14ac:dyDescent="0.35">
      <c r="A6" s="3">
        <v>5</v>
      </c>
      <c r="B6" s="4">
        <v>41222</v>
      </c>
      <c r="C6" s="3">
        <v>751</v>
      </c>
      <c r="D6" s="3" t="s">
        <v>6</v>
      </c>
      <c r="E6" s="1">
        <f ca="1">IF(AND(tabQuelldaten[[#This Row],[Datum]]&gt;=LOOKUP(cell_Auswahl,tabDatum[[Wahl]:[Anfang]]),tabQuelldaten[[#This Row],[Datum]]&lt;=EOMONTH(DATE(YEAR(TODAY()),MONTH(TODAY())-1,1),0)),1,0)</f>
        <v>0</v>
      </c>
      <c r="F6" s="1"/>
      <c r="G6" s="3">
        <v>4</v>
      </c>
      <c r="H6" s="2">
        <f ca="1">DATE(YEAR(TODAY()),MONTH(TODAY())-12,1)</f>
        <v>41183</v>
      </c>
      <c r="I6" s="2">
        <f t="shared" ca="1" si="0"/>
        <v>41547</v>
      </c>
      <c r="K6" s="1" t="s">
        <v>6</v>
      </c>
      <c r="L6" s="12">
        <v>6434</v>
      </c>
    </row>
    <row r="7" spans="1:12" x14ac:dyDescent="0.35">
      <c r="A7" s="3">
        <v>6</v>
      </c>
      <c r="B7" s="4">
        <v>41465</v>
      </c>
      <c r="C7" s="3">
        <v>471</v>
      </c>
      <c r="D7" s="3" t="s">
        <v>5</v>
      </c>
      <c r="E7" s="1">
        <f ca="1">IF(AND(tabQuelldaten[[#This Row],[Datum]]&gt;=LOOKUP(cell_Auswahl,tabDatum[[Wahl]:[Anfang]]),tabQuelldaten[[#This Row],[Datum]]&lt;=EOMONTH(DATE(YEAR(TODAY()),MONTH(TODAY())-1,1),0)),1,0)</f>
        <v>1</v>
      </c>
      <c r="F7" s="1"/>
      <c r="J7" s="1"/>
    </row>
    <row r="8" spans="1:12" x14ac:dyDescent="0.35">
      <c r="A8" s="3">
        <v>7</v>
      </c>
      <c r="B8" s="4">
        <v>41014</v>
      </c>
      <c r="C8" s="3">
        <v>101</v>
      </c>
      <c r="D8" s="3" t="s">
        <v>5</v>
      </c>
      <c r="E8" s="1">
        <f ca="1">IF(AND(tabQuelldaten[[#This Row],[Datum]]&gt;=LOOKUP(cell_Auswahl,tabDatum[[Wahl]:[Anfang]]),tabQuelldaten[[#This Row],[Datum]]&lt;=EOMONTH(DATE(YEAR(TODAY()),MONTH(TODAY())-1,1),0)),1,0)</f>
        <v>0</v>
      </c>
      <c r="F8" s="1"/>
      <c r="G8" s="7"/>
      <c r="H8" s="8"/>
      <c r="I8" s="8"/>
      <c r="J8" s="7"/>
      <c r="K8" s="7"/>
      <c r="L8" s="7"/>
    </row>
    <row r="9" spans="1:12" x14ac:dyDescent="0.35">
      <c r="A9" s="3">
        <v>8</v>
      </c>
      <c r="B9" s="4">
        <v>41299</v>
      </c>
      <c r="C9" s="3">
        <v>815</v>
      </c>
      <c r="D9" s="3" t="s">
        <v>4</v>
      </c>
      <c r="E9" s="1">
        <f ca="1">IF(AND(tabQuelldaten[[#This Row],[Datum]]&gt;=LOOKUP(cell_Auswahl,tabDatum[[Wahl]:[Anfang]]),tabQuelldaten[[#This Row],[Datum]]&lt;=EOMONTH(DATE(YEAR(TODAY()),MONTH(TODAY())-1,1),0)),1,0)</f>
        <v>0</v>
      </c>
      <c r="F9" s="1"/>
      <c r="G9" s="7"/>
      <c r="H9" s="8"/>
      <c r="I9" s="8"/>
      <c r="J9" s="7"/>
      <c r="K9" s="7"/>
      <c r="L9" s="7"/>
    </row>
    <row r="10" spans="1:12" x14ac:dyDescent="0.35">
      <c r="A10" s="3">
        <v>9</v>
      </c>
      <c r="B10" s="4">
        <v>40934</v>
      </c>
      <c r="C10" s="3">
        <v>747</v>
      </c>
      <c r="D10" s="3" t="s">
        <v>6</v>
      </c>
      <c r="E10" s="1">
        <f ca="1">IF(AND(tabQuelldaten[[#This Row],[Datum]]&gt;=LOOKUP(cell_Auswahl,tabDatum[[Wahl]:[Anfang]]),tabQuelldaten[[#This Row],[Datum]]&lt;=EOMONTH(DATE(YEAR(TODAY()),MONTH(TODAY())-1,1),0)),1,0)</f>
        <v>0</v>
      </c>
      <c r="F10" s="1"/>
      <c r="G10" s="7"/>
      <c r="H10" s="7"/>
      <c r="I10" s="7"/>
      <c r="J10" s="7"/>
      <c r="K10" s="7"/>
      <c r="L10" s="7"/>
    </row>
    <row r="11" spans="1:12" x14ac:dyDescent="0.35">
      <c r="A11" s="3">
        <v>10</v>
      </c>
      <c r="B11" s="4">
        <v>41102</v>
      </c>
      <c r="C11" s="3">
        <v>495</v>
      </c>
      <c r="D11" s="3" t="s">
        <v>6</v>
      </c>
      <c r="E11" s="1">
        <f ca="1">IF(AND(tabQuelldaten[[#This Row],[Datum]]&gt;=LOOKUP(cell_Auswahl,tabDatum[[Wahl]:[Anfang]]),tabQuelldaten[[#This Row],[Datum]]&lt;=EOMONTH(DATE(YEAR(TODAY()),MONTH(TODAY())-1,1),0)),1,0)</f>
        <v>0</v>
      </c>
      <c r="F11" s="1"/>
      <c r="G11" s="7"/>
      <c r="H11" s="7"/>
      <c r="I11" s="7"/>
      <c r="J11" s="7"/>
      <c r="K11" s="7"/>
      <c r="L11" s="7"/>
    </row>
    <row r="12" spans="1:12" x14ac:dyDescent="0.35">
      <c r="A12" s="3">
        <v>11</v>
      </c>
      <c r="B12" s="4">
        <v>41178</v>
      </c>
      <c r="C12" s="3">
        <v>390</v>
      </c>
      <c r="D12" s="3" t="s">
        <v>6</v>
      </c>
      <c r="E12" s="1">
        <f ca="1">IF(AND(tabQuelldaten[[#This Row],[Datum]]&gt;=LOOKUP(cell_Auswahl,tabDatum[[Wahl]:[Anfang]]),tabQuelldaten[[#This Row],[Datum]]&lt;=EOMONTH(DATE(YEAR(TODAY()),MONTH(TODAY())-1,1),0)),1,0)</f>
        <v>0</v>
      </c>
      <c r="F12" s="1"/>
      <c r="G12" s="7"/>
      <c r="H12" s="7"/>
      <c r="I12" s="7"/>
      <c r="J12" s="7"/>
      <c r="K12" s="7"/>
      <c r="L12" s="7"/>
    </row>
    <row r="13" spans="1:12" x14ac:dyDescent="0.35">
      <c r="A13" s="3">
        <v>12</v>
      </c>
      <c r="B13" s="4">
        <v>41182</v>
      </c>
      <c r="C13" s="3">
        <v>826</v>
      </c>
      <c r="D13" s="3" t="s">
        <v>6</v>
      </c>
      <c r="E13" s="1">
        <f ca="1">IF(AND(tabQuelldaten[[#This Row],[Datum]]&gt;=LOOKUP(cell_Auswahl,tabDatum[[Wahl]:[Anfang]]),tabQuelldaten[[#This Row],[Datum]]&lt;=EOMONTH(DATE(YEAR(TODAY()),MONTH(TODAY())-1,1),0)),1,0)</f>
        <v>0</v>
      </c>
      <c r="F13" s="1"/>
      <c r="G13" s="7"/>
      <c r="H13" s="7"/>
      <c r="I13" s="7"/>
      <c r="J13" s="7"/>
      <c r="K13" s="7"/>
      <c r="L13" s="7"/>
    </row>
    <row r="14" spans="1:12" x14ac:dyDescent="0.35">
      <c r="A14" s="3">
        <v>13</v>
      </c>
      <c r="B14" s="4">
        <v>41315</v>
      </c>
      <c r="C14" s="3">
        <v>611</v>
      </c>
      <c r="D14" s="3" t="s">
        <v>4</v>
      </c>
      <c r="E14" s="1">
        <f ca="1">IF(AND(tabQuelldaten[[#This Row],[Datum]]&gt;=LOOKUP(cell_Auswahl,tabDatum[[Wahl]:[Anfang]]),tabQuelldaten[[#This Row],[Datum]]&lt;=EOMONTH(DATE(YEAR(TODAY()),MONTH(TODAY())-1,1),0)),1,0)</f>
        <v>0</v>
      </c>
      <c r="F14" s="1"/>
      <c r="G14" s="7"/>
      <c r="H14" s="7"/>
      <c r="I14" s="7"/>
      <c r="J14" s="7"/>
      <c r="K14" s="7"/>
      <c r="L14" s="7"/>
    </row>
    <row r="15" spans="1:12" x14ac:dyDescent="0.35">
      <c r="A15" s="3">
        <v>14</v>
      </c>
      <c r="B15" s="4">
        <v>41497</v>
      </c>
      <c r="C15" s="3">
        <v>800</v>
      </c>
      <c r="D15" s="3" t="s">
        <v>6</v>
      </c>
      <c r="E15" s="1">
        <f ca="1">IF(AND(tabQuelldaten[[#This Row],[Datum]]&gt;=LOOKUP(cell_Auswahl,tabDatum[[Wahl]:[Anfang]]),tabQuelldaten[[#This Row],[Datum]]&lt;=EOMONTH(DATE(YEAR(TODAY()),MONTH(TODAY())-1,1),0)),1,0)</f>
        <v>1</v>
      </c>
      <c r="F15" s="1"/>
      <c r="G15" s="7"/>
      <c r="H15" s="7"/>
      <c r="I15" s="7"/>
      <c r="J15" s="7"/>
      <c r="K15" s="7"/>
      <c r="L15" s="7"/>
    </row>
    <row r="16" spans="1:12" x14ac:dyDescent="0.35">
      <c r="A16" s="3">
        <v>15</v>
      </c>
      <c r="B16" s="4">
        <v>41532</v>
      </c>
      <c r="C16" s="3">
        <v>125</v>
      </c>
      <c r="D16" s="3" t="s">
        <v>4</v>
      </c>
      <c r="E16" s="1">
        <f ca="1">IF(AND(tabQuelldaten[[#This Row],[Datum]]&gt;=LOOKUP(cell_Auswahl,tabDatum[[Wahl]:[Anfang]]),tabQuelldaten[[#This Row],[Datum]]&lt;=EOMONTH(DATE(YEAR(TODAY()),MONTH(TODAY())-1,1),0)),1,0)</f>
        <v>1</v>
      </c>
      <c r="F16" s="1"/>
      <c r="G16" s="7"/>
      <c r="H16" s="7"/>
      <c r="I16" s="7"/>
      <c r="J16" s="7"/>
      <c r="K16" s="7"/>
      <c r="L16" s="7"/>
    </row>
    <row r="17" spans="1:12" x14ac:dyDescent="0.35">
      <c r="A17" s="3">
        <v>16</v>
      </c>
      <c r="B17" s="4">
        <v>41467</v>
      </c>
      <c r="C17" s="3">
        <v>844</v>
      </c>
      <c r="D17" s="3" t="s">
        <v>6</v>
      </c>
      <c r="E17" s="1">
        <f ca="1">IF(AND(tabQuelldaten[[#This Row],[Datum]]&gt;=LOOKUP(cell_Auswahl,tabDatum[[Wahl]:[Anfang]]),tabQuelldaten[[#This Row],[Datum]]&lt;=EOMONTH(DATE(YEAR(TODAY()),MONTH(TODAY())-1,1),0)),1,0)</f>
        <v>1</v>
      </c>
      <c r="F17" s="1"/>
      <c r="G17" s="7"/>
      <c r="H17" s="7"/>
      <c r="I17" s="7"/>
      <c r="J17" s="7"/>
      <c r="K17" s="7"/>
      <c r="L17" s="7"/>
    </row>
    <row r="18" spans="1:12" x14ac:dyDescent="0.35">
      <c r="A18" s="3">
        <v>17</v>
      </c>
      <c r="B18" s="4">
        <v>41174</v>
      </c>
      <c r="C18" s="3">
        <v>435</v>
      </c>
      <c r="D18" s="3" t="s">
        <v>4</v>
      </c>
      <c r="E18" s="1">
        <f ca="1">IF(AND(tabQuelldaten[[#This Row],[Datum]]&gt;=LOOKUP(cell_Auswahl,tabDatum[[Wahl]:[Anfang]]),tabQuelldaten[[#This Row],[Datum]]&lt;=EOMONTH(DATE(YEAR(TODAY()),MONTH(TODAY())-1,1),0)),1,0)</f>
        <v>0</v>
      </c>
      <c r="F18" s="1"/>
      <c r="G18" s="7"/>
      <c r="H18" s="7"/>
      <c r="I18" s="7"/>
      <c r="J18" s="7"/>
      <c r="K18" s="7"/>
      <c r="L18" s="7"/>
    </row>
    <row r="19" spans="1:12" x14ac:dyDescent="0.35">
      <c r="A19" s="3">
        <v>18</v>
      </c>
      <c r="B19" s="4">
        <v>41131</v>
      </c>
      <c r="C19" s="3">
        <v>785</v>
      </c>
      <c r="D19" s="3" t="s">
        <v>6</v>
      </c>
      <c r="E19" s="1">
        <f ca="1">IF(AND(tabQuelldaten[[#This Row],[Datum]]&gt;=LOOKUP(cell_Auswahl,tabDatum[[Wahl]:[Anfang]]),tabQuelldaten[[#This Row],[Datum]]&lt;=EOMONTH(DATE(YEAR(TODAY()),MONTH(TODAY())-1,1),0)),1,0)</f>
        <v>0</v>
      </c>
      <c r="F19" s="1"/>
      <c r="G19" s="7"/>
      <c r="H19" s="7"/>
      <c r="I19" s="7"/>
      <c r="J19" s="7"/>
      <c r="K19" s="7"/>
      <c r="L19" s="7"/>
    </row>
    <row r="20" spans="1:12" x14ac:dyDescent="0.35">
      <c r="A20" s="3">
        <v>19</v>
      </c>
      <c r="B20" s="4">
        <v>41204</v>
      </c>
      <c r="C20" s="3">
        <v>810</v>
      </c>
      <c r="D20" s="3" t="s">
        <v>4</v>
      </c>
      <c r="E20" s="1">
        <f ca="1">IF(AND(tabQuelldaten[[#This Row],[Datum]]&gt;=LOOKUP(cell_Auswahl,tabDatum[[Wahl]:[Anfang]]),tabQuelldaten[[#This Row],[Datum]]&lt;=EOMONTH(DATE(YEAR(TODAY()),MONTH(TODAY())-1,1),0)),1,0)</f>
        <v>0</v>
      </c>
      <c r="F20" s="1"/>
      <c r="G20" s="7"/>
      <c r="H20" s="7"/>
      <c r="I20" s="7"/>
      <c r="J20" s="7"/>
      <c r="K20" s="7"/>
      <c r="L20" s="7"/>
    </row>
    <row r="21" spans="1:12" x14ac:dyDescent="0.35">
      <c r="A21" s="3">
        <v>20</v>
      </c>
      <c r="B21" s="4">
        <v>41290</v>
      </c>
      <c r="C21" s="3">
        <v>181</v>
      </c>
      <c r="D21" s="3" t="s">
        <v>5</v>
      </c>
      <c r="E21" s="1">
        <f ca="1">IF(AND(tabQuelldaten[[#This Row],[Datum]]&gt;=LOOKUP(cell_Auswahl,tabDatum[[Wahl]:[Anfang]]),tabQuelldaten[[#This Row],[Datum]]&lt;=EOMONTH(DATE(YEAR(TODAY()),MONTH(TODAY())-1,1),0)),1,0)</f>
        <v>0</v>
      </c>
      <c r="F21" s="1"/>
      <c r="G21" s="7"/>
      <c r="H21" s="7"/>
      <c r="I21" s="7"/>
      <c r="J21" s="7"/>
      <c r="K21" s="7"/>
      <c r="L21" s="7"/>
    </row>
    <row r="22" spans="1:12" x14ac:dyDescent="0.35">
      <c r="A22" s="3">
        <v>21</v>
      </c>
      <c r="B22" s="4">
        <v>40982</v>
      </c>
      <c r="C22" s="3">
        <v>850</v>
      </c>
      <c r="D22" s="3" t="s">
        <v>6</v>
      </c>
      <c r="E22" s="1">
        <f ca="1">IF(AND(tabQuelldaten[[#This Row],[Datum]]&gt;=LOOKUP(cell_Auswahl,tabDatum[[Wahl]:[Anfang]]),tabQuelldaten[[#This Row],[Datum]]&lt;=EOMONTH(DATE(YEAR(TODAY()),MONTH(TODAY())-1,1),0)),1,0)</f>
        <v>0</v>
      </c>
      <c r="F22" s="1"/>
      <c r="G22" s="7"/>
      <c r="H22" s="9">
        <v>3</v>
      </c>
      <c r="I22" s="7"/>
      <c r="J22" s="7"/>
      <c r="K22" s="7"/>
      <c r="L22" s="7"/>
    </row>
    <row r="23" spans="1:12" x14ac:dyDescent="0.35">
      <c r="A23" s="3">
        <v>22</v>
      </c>
      <c r="B23" s="4">
        <v>41375</v>
      </c>
      <c r="C23" s="3">
        <v>158</v>
      </c>
      <c r="D23" s="3" t="s">
        <v>5</v>
      </c>
      <c r="E23" s="1">
        <f ca="1">IF(AND(tabQuelldaten[[#This Row],[Datum]]&gt;=LOOKUP(cell_Auswahl,tabDatum[[Wahl]:[Anfang]]),tabQuelldaten[[#This Row],[Datum]]&lt;=EOMONTH(DATE(YEAR(TODAY()),MONTH(TODAY())-1,1),0)),1,0)</f>
        <v>1</v>
      </c>
      <c r="F23" s="1"/>
      <c r="G23" s="7"/>
      <c r="H23" s="7" t="s">
        <v>9</v>
      </c>
      <c r="I23" s="7" t="s">
        <v>10</v>
      </c>
      <c r="J23" s="7" t="s">
        <v>11</v>
      </c>
      <c r="K23" s="7" t="s">
        <v>12</v>
      </c>
      <c r="L23" s="7"/>
    </row>
    <row r="24" spans="1:12" x14ac:dyDescent="0.35">
      <c r="A24" s="3">
        <v>23</v>
      </c>
      <c r="B24" s="4">
        <v>41283</v>
      </c>
      <c r="C24" s="3">
        <v>802</v>
      </c>
      <c r="D24" s="3" t="s">
        <v>6</v>
      </c>
      <c r="E24" s="1">
        <f ca="1">IF(AND(tabQuelldaten[[#This Row],[Datum]]&gt;=LOOKUP(cell_Auswahl,tabDatum[[Wahl]:[Anfang]]),tabQuelldaten[[#This Row],[Datum]]&lt;=EOMONTH(DATE(YEAR(TODAY()),MONTH(TODAY())-1,1),0)),1,0)</f>
        <v>0</v>
      </c>
      <c r="F24" s="1"/>
      <c r="G24" s="7"/>
      <c r="H24" s="7"/>
      <c r="I24" s="7"/>
      <c r="J24" s="7"/>
      <c r="K24" s="7"/>
      <c r="L24" s="7"/>
    </row>
    <row r="25" spans="1:12" x14ac:dyDescent="0.35">
      <c r="A25" s="3">
        <v>24</v>
      </c>
      <c r="B25" s="4">
        <v>41098</v>
      </c>
      <c r="C25" s="3">
        <v>502</v>
      </c>
      <c r="D25" s="3" t="s">
        <v>6</v>
      </c>
      <c r="E25" s="1">
        <f ca="1">IF(AND(tabQuelldaten[[#This Row],[Datum]]&gt;=LOOKUP(cell_Auswahl,tabDatum[[Wahl]:[Anfang]]),tabQuelldaten[[#This Row],[Datum]]&lt;=EOMONTH(DATE(YEAR(TODAY()),MONTH(TODAY())-1,1),0)),1,0)</f>
        <v>0</v>
      </c>
      <c r="F25" s="1"/>
    </row>
    <row r="26" spans="1:12" x14ac:dyDescent="0.35">
      <c r="A26" s="3">
        <v>25</v>
      </c>
      <c r="B26" s="4">
        <v>41067</v>
      </c>
      <c r="C26" s="3">
        <v>728</v>
      </c>
      <c r="D26" s="3" t="s">
        <v>5</v>
      </c>
      <c r="E26" s="1">
        <f ca="1">IF(AND(tabQuelldaten[[#This Row],[Datum]]&gt;=LOOKUP(cell_Auswahl,tabDatum[[Wahl]:[Anfang]]),tabQuelldaten[[#This Row],[Datum]]&lt;=EOMONTH(DATE(YEAR(TODAY()),MONTH(TODAY())-1,1),0)),1,0)</f>
        <v>0</v>
      </c>
      <c r="F26" s="1"/>
    </row>
    <row r="27" spans="1:12" x14ac:dyDescent="0.35">
      <c r="A27" s="3">
        <v>26</v>
      </c>
      <c r="B27" s="4">
        <v>41341</v>
      </c>
      <c r="C27" s="3">
        <v>589</v>
      </c>
      <c r="D27" s="3" t="s">
        <v>6</v>
      </c>
      <c r="E27" s="1">
        <f ca="1">IF(AND(tabQuelldaten[[#This Row],[Datum]]&gt;=LOOKUP(cell_Auswahl,tabDatum[[Wahl]:[Anfang]]),tabQuelldaten[[#This Row],[Datum]]&lt;=EOMONTH(DATE(YEAR(TODAY()),MONTH(TODAY())-1,1),0)),1,0)</f>
        <v>0</v>
      </c>
      <c r="F27" s="1"/>
    </row>
    <row r="28" spans="1:12" x14ac:dyDescent="0.35">
      <c r="A28" s="3">
        <v>27</v>
      </c>
      <c r="B28" s="4">
        <v>41270</v>
      </c>
      <c r="C28" s="3">
        <v>535</v>
      </c>
      <c r="D28" s="3" t="s">
        <v>5</v>
      </c>
      <c r="E28" s="1">
        <f ca="1">IF(AND(tabQuelldaten[[#This Row],[Datum]]&gt;=LOOKUP(cell_Auswahl,tabDatum[[Wahl]:[Anfang]]),tabQuelldaten[[#This Row],[Datum]]&lt;=EOMONTH(DATE(YEAR(TODAY()),MONTH(TODAY())-1,1),0)),1,0)</f>
        <v>0</v>
      </c>
      <c r="F28" s="1"/>
    </row>
    <row r="29" spans="1:12" x14ac:dyDescent="0.35">
      <c r="A29" s="3">
        <v>28</v>
      </c>
      <c r="B29" s="4">
        <v>40983</v>
      </c>
      <c r="C29" s="3">
        <v>169</v>
      </c>
      <c r="D29" s="3" t="s">
        <v>5</v>
      </c>
      <c r="E29" s="1">
        <f ca="1">IF(AND(tabQuelldaten[[#This Row],[Datum]]&gt;=LOOKUP(cell_Auswahl,tabDatum[[Wahl]:[Anfang]]),tabQuelldaten[[#This Row],[Datum]]&lt;=EOMONTH(DATE(YEAR(TODAY()),MONTH(TODAY())-1,1),0)),1,0)</f>
        <v>0</v>
      </c>
      <c r="F29" s="1"/>
    </row>
    <row r="30" spans="1:12" x14ac:dyDescent="0.35">
      <c r="A30" s="3">
        <v>29</v>
      </c>
      <c r="B30" s="4">
        <v>41181</v>
      </c>
      <c r="C30" s="3">
        <v>726</v>
      </c>
      <c r="D30" s="3" t="s">
        <v>6</v>
      </c>
      <c r="E30" s="1">
        <f ca="1">IF(AND(tabQuelldaten[[#This Row],[Datum]]&gt;=LOOKUP(cell_Auswahl,tabDatum[[Wahl]:[Anfang]]),tabQuelldaten[[#This Row],[Datum]]&lt;=EOMONTH(DATE(YEAR(TODAY()),MONTH(TODAY())-1,1),0)),1,0)</f>
        <v>0</v>
      </c>
      <c r="F30" s="1"/>
    </row>
    <row r="31" spans="1:12" x14ac:dyDescent="0.35">
      <c r="A31" s="3">
        <v>30</v>
      </c>
      <c r="B31" s="4">
        <v>41319</v>
      </c>
      <c r="C31" s="3">
        <v>370</v>
      </c>
      <c r="D31" s="3" t="s">
        <v>4</v>
      </c>
      <c r="E31" s="1">
        <f ca="1">IF(AND(tabQuelldaten[[#This Row],[Datum]]&gt;=LOOKUP(cell_Auswahl,tabDatum[[Wahl]:[Anfang]]),tabQuelldaten[[#This Row],[Datum]]&lt;=EOMONTH(DATE(YEAR(TODAY()),MONTH(TODAY())-1,1),0)),1,0)</f>
        <v>0</v>
      </c>
      <c r="F31" s="1"/>
    </row>
    <row r="32" spans="1:12" x14ac:dyDescent="0.35">
      <c r="A32" s="3">
        <v>31</v>
      </c>
      <c r="B32" s="4">
        <v>41082</v>
      </c>
      <c r="C32" s="3">
        <v>641</v>
      </c>
      <c r="D32" s="3" t="s">
        <v>6</v>
      </c>
      <c r="E32" s="1">
        <f ca="1">IF(AND(tabQuelldaten[[#This Row],[Datum]]&gt;=LOOKUP(cell_Auswahl,tabDatum[[Wahl]:[Anfang]]),tabQuelldaten[[#This Row],[Datum]]&lt;=EOMONTH(DATE(YEAR(TODAY()),MONTH(TODAY())-1,1),0)),1,0)</f>
        <v>0</v>
      </c>
      <c r="F32" s="1"/>
    </row>
    <row r="33" spans="1:6" x14ac:dyDescent="0.35">
      <c r="A33" s="3">
        <v>32</v>
      </c>
      <c r="B33" s="4">
        <v>41387</v>
      </c>
      <c r="C33" s="3">
        <v>717</v>
      </c>
      <c r="D33" s="3" t="s">
        <v>6</v>
      </c>
      <c r="E33" s="1">
        <f ca="1">IF(AND(tabQuelldaten[[#This Row],[Datum]]&gt;=LOOKUP(cell_Auswahl,tabDatum[[Wahl]:[Anfang]]),tabQuelldaten[[#This Row],[Datum]]&lt;=EOMONTH(DATE(YEAR(TODAY()),MONTH(TODAY())-1,1),0)),1,0)</f>
        <v>1</v>
      </c>
      <c r="F33" s="1"/>
    </row>
    <row r="34" spans="1:6" x14ac:dyDescent="0.35">
      <c r="A34" s="3">
        <v>33</v>
      </c>
      <c r="B34" s="4">
        <v>41214</v>
      </c>
      <c r="C34" s="3">
        <v>758</v>
      </c>
      <c r="D34" s="3" t="s">
        <v>6</v>
      </c>
      <c r="E34" s="1">
        <f ca="1">IF(AND(tabQuelldaten[[#This Row],[Datum]]&gt;=LOOKUP(cell_Auswahl,tabDatum[[Wahl]:[Anfang]]),tabQuelldaten[[#This Row],[Datum]]&lt;=EOMONTH(DATE(YEAR(TODAY()),MONTH(TODAY())-1,1),0)),1,0)</f>
        <v>0</v>
      </c>
      <c r="F34" s="1"/>
    </row>
    <row r="35" spans="1:6" x14ac:dyDescent="0.35">
      <c r="A35" s="3">
        <v>34</v>
      </c>
      <c r="B35" s="4">
        <v>40925</v>
      </c>
      <c r="C35" s="3">
        <v>896</v>
      </c>
      <c r="D35" s="3" t="s">
        <v>5</v>
      </c>
      <c r="E35" s="1">
        <f ca="1">IF(AND(tabQuelldaten[[#This Row],[Datum]]&gt;=LOOKUP(cell_Auswahl,tabDatum[[Wahl]:[Anfang]]),tabQuelldaten[[#This Row],[Datum]]&lt;=EOMONTH(DATE(YEAR(TODAY()),MONTH(TODAY())-1,1),0)),1,0)</f>
        <v>0</v>
      </c>
      <c r="F35" s="1"/>
    </row>
    <row r="36" spans="1:6" x14ac:dyDescent="0.35">
      <c r="A36" s="3">
        <v>35</v>
      </c>
      <c r="B36" s="4">
        <v>41249</v>
      </c>
      <c r="C36" s="3">
        <v>725</v>
      </c>
      <c r="D36" s="3" t="s">
        <v>4</v>
      </c>
      <c r="E36" s="1">
        <f ca="1">IF(AND(tabQuelldaten[[#This Row],[Datum]]&gt;=LOOKUP(cell_Auswahl,tabDatum[[Wahl]:[Anfang]]),tabQuelldaten[[#This Row],[Datum]]&lt;=EOMONTH(DATE(YEAR(TODAY()),MONTH(TODAY())-1,1),0)),1,0)</f>
        <v>0</v>
      </c>
      <c r="F36" s="1"/>
    </row>
    <row r="37" spans="1:6" x14ac:dyDescent="0.35">
      <c r="A37" s="3">
        <v>36</v>
      </c>
      <c r="B37" s="4">
        <v>41496</v>
      </c>
      <c r="C37" s="3">
        <v>894</v>
      </c>
      <c r="D37" s="3" t="s">
        <v>6</v>
      </c>
      <c r="E37" s="1">
        <f ca="1">IF(AND(tabQuelldaten[[#This Row],[Datum]]&gt;=LOOKUP(cell_Auswahl,tabDatum[[Wahl]:[Anfang]]),tabQuelldaten[[#This Row],[Datum]]&lt;=EOMONTH(DATE(YEAR(TODAY()),MONTH(TODAY())-1,1),0)),1,0)</f>
        <v>1</v>
      </c>
      <c r="F37" s="1"/>
    </row>
    <row r="38" spans="1:6" x14ac:dyDescent="0.35">
      <c r="A38" s="3">
        <v>37</v>
      </c>
      <c r="B38" s="4">
        <v>41155</v>
      </c>
      <c r="C38" s="3">
        <v>211</v>
      </c>
      <c r="D38" s="3" t="s">
        <v>6</v>
      </c>
      <c r="E38" s="1">
        <f ca="1">IF(AND(tabQuelldaten[[#This Row],[Datum]]&gt;=LOOKUP(cell_Auswahl,tabDatum[[Wahl]:[Anfang]]),tabQuelldaten[[#This Row],[Datum]]&lt;=EOMONTH(DATE(YEAR(TODAY()),MONTH(TODAY())-1,1),0)),1,0)</f>
        <v>0</v>
      </c>
      <c r="F38" s="1"/>
    </row>
    <row r="39" spans="1:6" x14ac:dyDescent="0.35">
      <c r="A39" s="3">
        <v>38</v>
      </c>
      <c r="B39" s="4">
        <v>41068</v>
      </c>
      <c r="C39" s="3">
        <v>388</v>
      </c>
      <c r="D39" s="3" t="s">
        <v>4</v>
      </c>
      <c r="E39" s="1">
        <f ca="1">IF(AND(tabQuelldaten[[#This Row],[Datum]]&gt;=LOOKUP(cell_Auswahl,tabDatum[[Wahl]:[Anfang]]),tabQuelldaten[[#This Row],[Datum]]&lt;=EOMONTH(DATE(YEAR(TODAY()),MONTH(TODAY())-1,1),0)),1,0)</f>
        <v>0</v>
      </c>
      <c r="F39" s="1"/>
    </row>
    <row r="40" spans="1:6" x14ac:dyDescent="0.35">
      <c r="A40" s="3">
        <v>39</v>
      </c>
      <c r="B40" s="4">
        <v>41330</v>
      </c>
      <c r="C40" s="3">
        <v>102</v>
      </c>
      <c r="D40" s="3" t="s">
        <v>5</v>
      </c>
      <c r="E40" s="1">
        <f ca="1">IF(AND(tabQuelldaten[[#This Row],[Datum]]&gt;=LOOKUP(cell_Auswahl,tabDatum[[Wahl]:[Anfang]]),tabQuelldaten[[#This Row],[Datum]]&lt;=EOMONTH(DATE(YEAR(TODAY()),MONTH(TODAY())-1,1),0)),1,0)</f>
        <v>0</v>
      </c>
      <c r="F40" s="1"/>
    </row>
    <row r="41" spans="1:6" x14ac:dyDescent="0.35">
      <c r="A41" s="3">
        <v>40</v>
      </c>
      <c r="B41" s="4">
        <v>41132</v>
      </c>
      <c r="C41" s="3">
        <v>392</v>
      </c>
      <c r="D41" s="3" t="s">
        <v>6</v>
      </c>
      <c r="E41" s="1">
        <f ca="1">IF(AND(tabQuelldaten[[#This Row],[Datum]]&gt;=LOOKUP(cell_Auswahl,tabDatum[[Wahl]:[Anfang]]),tabQuelldaten[[#This Row],[Datum]]&lt;=EOMONTH(DATE(YEAR(TODAY()),MONTH(TODAY())-1,1),0)),1,0)</f>
        <v>0</v>
      </c>
      <c r="F41" s="1"/>
    </row>
    <row r="42" spans="1:6" x14ac:dyDescent="0.35">
      <c r="A42" s="3">
        <v>41</v>
      </c>
      <c r="B42" s="4">
        <v>41236</v>
      </c>
      <c r="C42" s="3">
        <v>455</v>
      </c>
      <c r="D42" s="3" t="s">
        <v>6</v>
      </c>
      <c r="E42" s="1">
        <f ca="1">IF(AND(tabQuelldaten[[#This Row],[Datum]]&gt;=LOOKUP(cell_Auswahl,tabDatum[[Wahl]:[Anfang]]),tabQuelldaten[[#This Row],[Datum]]&lt;=EOMONTH(DATE(YEAR(TODAY()),MONTH(TODAY())-1,1),0)),1,0)</f>
        <v>0</v>
      </c>
      <c r="F42" s="1"/>
    </row>
    <row r="43" spans="1:6" x14ac:dyDescent="0.35">
      <c r="A43" s="3">
        <v>42</v>
      </c>
      <c r="B43" s="4">
        <v>40947</v>
      </c>
      <c r="C43" s="3">
        <v>887</v>
      </c>
      <c r="D43" s="3" t="s">
        <v>4</v>
      </c>
      <c r="E43" s="1">
        <f ca="1">IF(AND(tabQuelldaten[[#This Row],[Datum]]&gt;=LOOKUP(cell_Auswahl,tabDatum[[Wahl]:[Anfang]]),tabQuelldaten[[#This Row],[Datum]]&lt;=EOMONTH(DATE(YEAR(TODAY()),MONTH(TODAY())-1,1),0)),1,0)</f>
        <v>0</v>
      </c>
      <c r="F43" s="1"/>
    </row>
    <row r="44" spans="1:6" x14ac:dyDescent="0.35">
      <c r="A44" s="3">
        <v>43</v>
      </c>
      <c r="B44" s="4">
        <v>41479</v>
      </c>
      <c r="C44" s="3">
        <v>246</v>
      </c>
      <c r="D44" s="3" t="s">
        <v>5</v>
      </c>
      <c r="E44" s="1">
        <f ca="1">IF(AND(tabQuelldaten[[#This Row],[Datum]]&gt;=LOOKUP(cell_Auswahl,tabDatum[[Wahl]:[Anfang]]),tabQuelldaten[[#This Row],[Datum]]&lt;=EOMONTH(DATE(YEAR(TODAY()),MONTH(TODAY())-1,1),0)),1,0)</f>
        <v>1</v>
      </c>
      <c r="F44" s="1"/>
    </row>
    <row r="45" spans="1:6" x14ac:dyDescent="0.35">
      <c r="A45" s="3">
        <v>44</v>
      </c>
      <c r="B45" s="4">
        <v>41394</v>
      </c>
      <c r="C45" s="3">
        <v>737</v>
      </c>
      <c r="D45" s="3" t="s">
        <v>4</v>
      </c>
      <c r="E45" s="1">
        <f ca="1">IF(AND(tabQuelldaten[[#This Row],[Datum]]&gt;=LOOKUP(cell_Auswahl,tabDatum[[Wahl]:[Anfang]]),tabQuelldaten[[#This Row],[Datum]]&lt;=EOMONTH(DATE(YEAR(TODAY()),MONTH(TODAY())-1,1),0)),1,0)</f>
        <v>1</v>
      </c>
      <c r="F45" s="1"/>
    </row>
    <row r="46" spans="1:6" x14ac:dyDescent="0.35">
      <c r="A46" s="3">
        <v>45</v>
      </c>
      <c r="B46" s="4">
        <v>40949</v>
      </c>
      <c r="C46" s="3">
        <v>187</v>
      </c>
      <c r="D46" s="3" t="s">
        <v>4</v>
      </c>
      <c r="E46" s="1">
        <f ca="1">IF(AND(tabQuelldaten[[#This Row],[Datum]]&gt;=LOOKUP(cell_Auswahl,tabDatum[[Wahl]:[Anfang]]),tabQuelldaten[[#This Row],[Datum]]&lt;=EOMONTH(DATE(YEAR(TODAY()),MONTH(TODAY())-1,1),0)),1,0)</f>
        <v>0</v>
      </c>
      <c r="F46" s="1"/>
    </row>
    <row r="47" spans="1:6" x14ac:dyDescent="0.35">
      <c r="A47" s="3">
        <v>46</v>
      </c>
      <c r="B47" s="4">
        <v>41077</v>
      </c>
      <c r="C47" s="3">
        <v>874</v>
      </c>
      <c r="D47" s="3" t="s">
        <v>6</v>
      </c>
      <c r="E47" s="1">
        <f ca="1">IF(AND(tabQuelldaten[[#This Row],[Datum]]&gt;=LOOKUP(cell_Auswahl,tabDatum[[Wahl]:[Anfang]]),tabQuelldaten[[#This Row],[Datum]]&lt;=EOMONTH(DATE(YEAR(TODAY()),MONTH(TODAY())-1,1),0)),1,0)</f>
        <v>0</v>
      </c>
      <c r="F47" s="1"/>
    </row>
    <row r="48" spans="1:6" x14ac:dyDescent="0.35">
      <c r="A48" s="3">
        <v>47</v>
      </c>
      <c r="B48" s="4">
        <v>40970</v>
      </c>
      <c r="C48" s="3">
        <v>340</v>
      </c>
      <c r="D48" s="3" t="s">
        <v>6</v>
      </c>
      <c r="E48" s="1">
        <f ca="1">IF(AND(tabQuelldaten[[#This Row],[Datum]]&gt;=LOOKUP(cell_Auswahl,tabDatum[[Wahl]:[Anfang]]),tabQuelldaten[[#This Row],[Datum]]&lt;=EOMONTH(DATE(YEAR(TODAY()),MONTH(TODAY())-1,1),0)),1,0)</f>
        <v>0</v>
      </c>
      <c r="F48" s="1"/>
    </row>
    <row r="49" spans="1:6" x14ac:dyDescent="0.35">
      <c r="A49" s="3">
        <v>48</v>
      </c>
      <c r="B49" s="4">
        <v>41486</v>
      </c>
      <c r="C49" s="3">
        <v>460</v>
      </c>
      <c r="D49" s="3" t="s">
        <v>6</v>
      </c>
      <c r="E49" s="1">
        <f ca="1">IF(AND(tabQuelldaten[[#This Row],[Datum]]&gt;=LOOKUP(cell_Auswahl,tabDatum[[Wahl]:[Anfang]]),tabQuelldaten[[#This Row],[Datum]]&lt;=EOMONTH(DATE(YEAR(TODAY()),MONTH(TODAY())-1,1),0)),1,0)</f>
        <v>1</v>
      </c>
      <c r="F49" s="1"/>
    </row>
    <row r="50" spans="1:6" x14ac:dyDescent="0.35">
      <c r="A50" s="3">
        <v>49</v>
      </c>
      <c r="B50" s="4">
        <v>41448</v>
      </c>
      <c r="C50" s="3">
        <v>289</v>
      </c>
      <c r="D50" s="3" t="s">
        <v>4</v>
      </c>
      <c r="E50" s="1">
        <f ca="1">IF(AND(tabQuelldaten[[#This Row],[Datum]]&gt;=LOOKUP(cell_Auswahl,tabDatum[[Wahl]:[Anfang]]),tabQuelldaten[[#This Row],[Datum]]&lt;=EOMONTH(DATE(YEAR(TODAY()),MONTH(TODAY())-1,1),0)),1,0)</f>
        <v>1</v>
      </c>
      <c r="F50" s="1"/>
    </row>
    <row r="51" spans="1:6" x14ac:dyDescent="0.35">
      <c r="A51" s="3">
        <v>50</v>
      </c>
      <c r="B51" s="4">
        <v>41074</v>
      </c>
      <c r="C51" s="3">
        <v>304</v>
      </c>
      <c r="D51" s="3" t="s">
        <v>5</v>
      </c>
      <c r="E51" s="1">
        <f ca="1">IF(AND(tabQuelldaten[[#This Row],[Datum]]&gt;=LOOKUP(cell_Auswahl,tabDatum[[Wahl]:[Anfang]]),tabQuelldaten[[#This Row],[Datum]]&lt;=EOMONTH(DATE(YEAR(TODAY()),MONTH(TODAY())-1,1),0)),1,0)</f>
        <v>0</v>
      </c>
      <c r="F51" s="1"/>
    </row>
    <row r="52" spans="1:6" x14ac:dyDescent="0.35">
      <c r="A52" s="3">
        <v>51</v>
      </c>
      <c r="B52" s="4">
        <v>41127</v>
      </c>
      <c r="C52" s="3">
        <v>125</v>
      </c>
      <c r="D52" s="3" t="s">
        <v>6</v>
      </c>
      <c r="E52" s="1">
        <f ca="1">IF(AND(tabQuelldaten[[#This Row],[Datum]]&gt;=LOOKUP(cell_Auswahl,tabDatum[[Wahl]:[Anfang]]),tabQuelldaten[[#This Row],[Datum]]&lt;=EOMONTH(DATE(YEAR(TODAY()),MONTH(TODAY())-1,1),0)),1,0)</f>
        <v>0</v>
      </c>
      <c r="F52" s="1"/>
    </row>
    <row r="53" spans="1:6" x14ac:dyDescent="0.35">
      <c r="A53" s="3">
        <v>52</v>
      </c>
      <c r="B53" s="4">
        <v>41017</v>
      </c>
      <c r="C53" s="3">
        <v>738</v>
      </c>
      <c r="D53" s="3" t="s">
        <v>6</v>
      </c>
      <c r="E53" s="1">
        <f ca="1">IF(AND(tabQuelldaten[[#This Row],[Datum]]&gt;=LOOKUP(cell_Auswahl,tabDatum[[Wahl]:[Anfang]]),tabQuelldaten[[#This Row],[Datum]]&lt;=EOMONTH(DATE(YEAR(TODAY()),MONTH(TODAY())-1,1),0)),1,0)</f>
        <v>0</v>
      </c>
      <c r="F53" s="1"/>
    </row>
    <row r="54" spans="1:6" x14ac:dyDescent="0.35">
      <c r="A54" s="3">
        <v>53</v>
      </c>
      <c r="B54" s="4">
        <v>41265</v>
      </c>
      <c r="C54" s="3">
        <v>147</v>
      </c>
      <c r="D54" s="3" t="s">
        <v>5</v>
      </c>
      <c r="E54" s="1">
        <f ca="1">IF(AND(tabQuelldaten[[#This Row],[Datum]]&gt;=LOOKUP(cell_Auswahl,tabDatum[[Wahl]:[Anfang]]),tabQuelldaten[[#This Row],[Datum]]&lt;=EOMONTH(DATE(YEAR(TODAY()),MONTH(TODAY())-1,1),0)),1,0)</f>
        <v>0</v>
      </c>
      <c r="F54" s="1"/>
    </row>
    <row r="55" spans="1:6" x14ac:dyDescent="0.35">
      <c r="A55" s="3">
        <v>54</v>
      </c>
      <c r="B55" s="4">
        <v>41455</v>
      </c>
      <c r="C55" s="3">
        <v>838</v>
      </c>
      <c r="D55" s="3" t="s">
        <v>5</v>
      </c>
      <c r="E55" s="1">
        <f ca="1">IF(AND(tabQuelldaten[[#This Row],[Datum]]&gt;=LOOKUP(cell_Auswahl,tabDatum[[Wahl]:[Anfang]]),tabQuelldaten[[#This Row],[Datum]]&lt;=EOMONTH(DATE(YEAR(TODAY()),MONTH(TODAY())-1,1),0)),1,0)</f>
        <v>1</v>
      </c>
      <c r="F55" s="1"/>
    </row>
    <row r="56" spans="1:6" x14ac:dyDescent="0.35">
      <c r="A56" s="3">
        <v>55</v>
      </c>
      <c r="B56" s="4">
        <v>41535</v>
      </c>
      <c r="C56" s="3">
        <v>679</v>
      </c>
      <c r="D56" s="3" t="s">
        <v>4</v>
      </c>
      <c r="E56" s="1">
        <f ca="1">IF(AND(tabQuelldaten[[#This Row],[Datum]]&gt;=LOOKUP(cell_Auswahl,tabDatum[[Wahl]:[Anfang]]),tabQuelldaten[[#This Row],[Datum]]&lt;=EOMONTH(DATE(YEAR(TODAY()),MONTH(TODAY())-1,1),0)),1,0)</f>
        <v>1</v>
      </c>
      <c r="F56" s="1"/>
    </row>
    <row r="57" spans="1:6" x14ac:dyDescent="0.35">
      <c r="A57" s="3">
        <v>56</v>
      </c>
      <c r="B57" s="4">
        <v>41512</v>
      </c>
      <c r="C57" s="3">
        <v>344</v>
      </c>
      <c r="D57" s="3" t="s">
        <v>5</v>
      </c>
      <c r="E57" s="1">
        <f ca="1">IF(AND(tabQuelldaten[[#This Row],[Datum]]&gt;=LOOKUP(cell_Auswahl,tabDatum[[Wahl]:[Anfang]]),tabQuelldaten[[#This Row],[Datum]]&lt;=EOMONTH(DATE(YEAR(TODAY()),MONTH(TODAY())-1,1),0)),1,0)</f>
        <v>1</v>
      </c>
      <c r="F57" s="1"/>
    </row>
    <row r="58" spans="1:6" x14ac:dyDescent="0.35">
      <c r="A58" s="3">
        <v>57</v>
      </c>
      <c r="B58" s="4">
        <v>41498</v>
      </c>
      <c r="C58" s="3">
        <v>145</v>
      </c>
      <c r="D58" s="3" t="s">
        <v>5</v>
      </c>
      <c r="E58" s="1">
        <f ca="1">IF(AND(tabQuelldaten[[#This Row],[Datum]]&gt;=LOOKUP(cell_Auswahl,tabDatum[[Wahl]:[Anfang]]),tabQuelldaten[[#This Row],[Datum]]&lt;=EOMONTH(DATE(YEAR(TODAY()),MONTH(TODAY())-1,1),0)),1,0)</f>
        <v>1</v>
      </c>
      <c r="F58" s="1"/>
    </row>
    <row r="59" spans="1:6" x14ac:dyDescent="0.35">
      <c r="A59" s="3">
        <v>58</v>
      </c>
      <c r="B59" s="4">
        <v>41189</v>
      </c>
      <c r="C59" s="3">
        <v>622</v>
      </c>
      <c r="D59" s="3" t="s">
        <v>6</v>
      </c>
      <c r="E59" s="1">
        <f ca="1">IF(AND(tabQuelldaten[[#This Row],[Datum]]&gt;=LOOKUP(cell_Auswahl,tabDatum[[Wahl]:[Anfang]]),tabQuelldaten[[#This Row],[Datum]]&lt;=EOMONTH(DATE(YEAR(TODAY()),MONTH(TODAY())-1,1),0)),1,0)</f>
        <v>0</v>
      </c>
      <c r="F59" s="1"/>
    </row>
    <row r="60" spans="1:6" x14ac:dyDescent="0.35">
      <c r="A60" s="3">
        <v>59</v>
      </c>
      <c r="B60" s="4">
        <v>41232</v>
      </c>
      <c r="C60" s="3">
        <v>774</v>
      </c>
      <c r="D60" s="3" t="s">
        <v>6</v>
      </c>
      <c r="E60" s="1">
        <f ca="1">IF(AND(tabQuelldaten[[#This Row],[Datum]]&gt;=LOOKUP(cell_Auswahl,tabDatum[[Wahl]:[Anfang]]),tabQuelldaten[[#This Row],[Datum]]&lt;=EOMONTH(DATE(YEAR(TODAY()),MONTH(TODAY())-1,1),0)),1,0)</f>
        <v>0</v>
      </c>
      <c r="F60" s="1"/>
    </row>
    <row r="61" spans="1:6" x14ac:dyDescent="0.35">
      <c r="A61" s="3">
        <v>60</v>
      </c>
      <c r="B61" s="4">
        <v>41481</v>
      </c>
      <c r="C61" s="3">
        <v>396</v>
      </c>
      <c r="D61" s="3" t="s">
        <v>6</v>
      </c>
      <c r="E61" s="1">
        <f ca="1">IF(AND(tabQuelldaten[[#This Row],[Datum]]&gt;=LOOKUP(cell_Auswahl,tabDatum[[Wahl]:[Anfang]]),tabQuelldaten[[#This Row],[Datum]]&lt;=EOMONTH(DATE(YEAR(TODAY()),MONTH(TODAY())-1,1),0)),1,0)</f>
        <v>1</v>
      </c>
      <c r="F61" s="1"/>
    </row>
    <row r="62" spans="1:6" x14ac:dyDescent="0.35">
      <c r="A62" s="3">
        <v>61</v>
      </c>
      <c r="B62" s="4">
        <v>41223</v>
      </c>
      <c r="C62" s="3">
        <v>195</v>
      </c>
      <c r="D62" s="3" t="s">
        <v>6</v>
      </c>
      <c r="E62" s="1">
        <f ca="1">IF(AND(tabQuelldaten[[#This Row],[Datum]]&gt;=LOOKUP(cell_Auswahl,tabDatum[[Wahl]:[Anfang]]),tabQuelldaten[[#This Row],[Datum]]&lt;=EOMONTH(DATE(YEAR(TODAY()),MONTH(TODAY())-1,1),0)),1,0)</f>
        <v>0</v>
      </c>
      <c r="F62" s="1"/>
    </row>
    <row r="63" spans="1:6" x14ac:dyDescent="0.35">
      <c r="A63" s="3">
        <v>62</v>
      </c>
      <c r="B63" s="4">
        <v>41265</v>
      </c>
      <c r="C63" s="3">
        <v>335</v>
      </c>
      <c r="D63" s="3" t="s">
        <v>6</v>
      </c>
      <c r="E63" s="1">
        <f ca="1">IF(AND(tabQuelldaten[[#This Row],[Datum]]&gt;=LOOKUP(cell_Auswahl,tabDatum[[Wahl]:[Anfang]]),tabQuelldaten[[#This Row],[Datum]]&lt;=EOMONTH(DATE(YEAR(TODAY()),MONTH(TODAY())-1,1),0)),1,0)</f>
        <v>0</v>
      </c>
      <c r="F63" s="1"/>
    </row>
    <row r="64" spans="1:6" x14ac:dyDescent="0.35">
      <c r="A64" s="3">
        <v>63</v>
      </c>
      <c r="B64" s="4">
        <v>41307</v>
      </c>
      <c r="C64" s="3">
        <v>188</v>
      </c>
      <c r="D64" s="3" t="s">
        <v>6</v>
      </c>
      <c r="E64" s="1">
        <f ca="1">IF(AND(tabQuelldaten[[#This Row],[Datum]]&gt;=LOOKUP(cell_Auswahl,tabDatum[[Wahl]:[Anfang]]),tabQuelldaten[[#This Row],[Datum]]&lt;=EOMONTH(DATE(YEAR(TODAY()),MONTH(TODAY())-1,1),0)),1,0)</f>
        <v>0</v>
      </c>
      <c r="F64" s="1"/>
    </row>
    <row r="65" spans="1:6" x14ac:dyDescent="0.35">
      <c r="A65" s="3">
        <v>64</v>
      </c>
      <c r="B65" s="4">
        <v>40934</v>
      </c>
      <c r="C65" s="3">
        <v>109</v>
      </c>
      <c r="D65" s="3" t="s">
        <v>6</v>
      </c>
      <c r="E65" s="1">
        <f ca="1">IF(AND(tabQuelldaten[[#This Row],[Datum]]&gt;=LOOKUP(cell_Auswahl,tabDatum[[Wahl]:[Anfang]]),tabQuelldaten[[#This Row],[Datum]]&lt;=EOMONTH(DATE(YEAR(TODAY()),MONTH(TODAY())-1,1),0)),1,0)</f>
        <v>0</v>
      </c>
      <c r="F65" s="1"/>
    </row>
    <row r="66" spans="1:6" x14ac:dyDescent="0.35">
      <c r="A66" s="3">
        <v>65</v>
      </c>
      <c r="B66" s="4">
        <v>41198</v>
      </c>
      <c r="C66" s="3">
        <v>560</v>
      </c>
      <c r="D66" s="3" t="s">
        <v>4</v>
      </c>
      <c r="E66" s="1">
        <f ca="1">IF(AND(tabQuelldaten[[#This Row],[Datum]]&gt;=LOOKUP(cell_Auswahl,tabDatum[[Wahl]:[Anfang]]),tabQuelldaten[[#This Row],[Datum]]&lt;=EOMONTH(DATE(YEAR(TODAY()),MONTH(TODAY())-1,1),0)),1,0)</f>
        <v>0</v>
      </c>
      <c r="F66" s="1"/>
    </row>
    <row r="67" spans="1:6" x14ac:dyDescent="0.35">
      <c r="A67" s="3">
        <v>66</v>
      </c>
      <c r="B67" s="4">
        <v>41122</v>
      </c>
      <c r="C67" s="3">
        <v>116</v>
      </c>
      <c r="D67" s="3" t="s">
        <v>6</v>
      </c>
      <c r="E67" s="1">
        <f ca="1">IF(AND(tabQuelldaten[[#This Row],[Datum]]&gt;=LOOKUP(cell_Auswahl,tabDatum[[Wahl]:[Anfang]]),tabQuelldaten[[#This Row],[Datum]]&lt;=EOMONTH(DATE(YEAR(TODAY()),MONTH(TODAY())-1,1),0)),1,0)</f>
        <v>0</v>
      </c>
      <c r="F67" s="1"/>
    </row>
    <row r="68" spans="1:6" x14ac:dyDescent="0.35">
      <c r="A68" s="3">
        <v>67</v>
      </c>
      <c r="B68" s="4">
        <v>41510</v>
      </c>
      <c r="C68" s="3">
        <v>282</v>
      </c>
      <c r="D68" s="3" t="s">
        <v>4</v>
      </c>
      <c r="E68" s="1">
        <f ca="1">IF(AND(tabQuelldaten[[#This Row],[Datum]]&gt;=LOOKUP(cell_Auswahl,tabDatum[[Wahl]:[Anfang]]),tabQuelldaten[[#This Row],[Datum]]&lt;=EOMONTH(DATE(YEAR(TODAY()),MONTH(TODAY())-1,1),0)),1,0)</f>
        <v>1</v>
      </c>
      <c r="F68" s="1"/>
    </row>
    <row r="69" spans="1:6" x14ac:dyDescent="0.35">
      <c r="A69" s="3">
        <v>68</v>
      </c>
      <c r="B69" s="4">
        <v>40940</v>
      </c>
      <c r="C69" s="3">
        <v>385</v>
      </c>
      <c r="D69" s="3" t="s">
        <v>6</v>
      </c>
      <c r="E69" s="1">
        <f ca="1">IF(AND(tabQuelldaten[[#This Row],[Datum]]&gt;=LOOKUP(cell_Auswahl,tabDatum[[Wahl]:[Anfang]]),tabQuelldaten[[#This Row],[Datum]]&lt;=EOMONTH(DATE(YEAR(TODAY()),MONTH(TODAY())-1,1),0)),1,0)</f>
        <v>0</v>
      </c>
      <c r="F69" s="1"/>
    </row>
    <row r="70" spans="1:6" x14ac:dyDescent="0.35">
      <c r="A70" s="3">
        <v>69</v>
      </c>
      <c r="B70" s="4">
        <v>41452</v>
      </c>
      <c r="C70" s="3">
        <v>352</v>
      </c>
      <c r="D70" s="3" t="s">
        <v>5</v>
      </c>
      <c r="E70" s="1">
        <f ca="1">IF(AND(tabQuelldaten[[#This Row],[Datum]]&gt;=LOOKUP(cell_Auswahl,tabDatum[[Wahl]:[Anfang]]),tabQuelldaten[[#This Row],[Datum]]&lt;=EOMONTH(DATE(YEAR(TODAY()),MONTH(TODAY())-1,1),0)),1,0)</f>
        <v>1</v>
      </c>
      <c r="F70" s="1"/>
    </row>
    <row r="71" spans="1:6" x14ac:dyDescent="0.35">
      <c r="A71" s="3">
        <v>70</v>
      </c>
      <c r="B71" s="4">
        <v>41112</v>
      </c>
      <c r="C71" s="3">
        <v>676</v>
      </c>
      <c r="D71" s="3" t="s">
        <v>4</v>
      </c>
      <c r="E71" s="1">
        <f ca="1">IF(AND(tabQuelldaten[[#This Row],[Datum]]&gt;=LOOKUP(cell_Auswahl,tabDatum[[Wahl]:[Anfang]]),tabQuelldaten[[#This Row],[Datum]]&lt;=EOMONTH(DATE(YEAR(TODAY()),MONTH(TODAY())-1,1),0)),1,0)</f>
        <v>0</v>
      </c>
      <c r="F71" s="1"/>
    </row>
    <row r="72" spans="1:6" x14ac:dyDescent="0.35">
      <c r="A72" s="3">
        <v>71</v>
      </c>
      <c r="B72" s="4">
        <v>41207</v>
      </c>
      <c r="C72" s="3">
        <v>377</v>
      </c>
      <c r="D72" s="3" t="s">
        <v>4</v>
      </c>
      <c r="E72" s="1">
        <f ca="1">IF(AND(tabQuelldaten[[#This Row],[Datum]]&gt;=LOOKUP(cell_Auswahl,tabDatum[[Wahl]:[Anfang]]),tabQuelldaten[[#This Row],[Datum]]&lt;=EOMONTH(DATE(YEAR(TODAY()),MONTH(TODAY())-1,1),0)),1,0)</f>
        <v>0</v>
      </c>
      <c r="F72" s="1"/>
    </row>
    <row r="73" spans="1:6" x14ac:dyDescent="0.35">
      <c r="A73" s="3">
        <v>72</v>
      </c>
      <c r="B73" s="4">
        <v>40943</v>
      </c>
      <c r="C73" s="3">
        <v>764</v>
      </c>
      <c r="D73" s="3" t="s">
        <v>5</v>
      </c>
      <c r="E73" s="1">
        <f ca="1">IF(AND(tabQuelldaten[[#This Row],[Datum]]&gt;=LOOKUP(cell_Auswahl,tabDatum[[Wahl]:[Anfang]]),tabQuelldaten[[#This Row],[Datum]]&lt;=EOMONTH(DATE(YEAR(TODAY()),MONTH(TODAY())-1,1),0)),1,0)</f>
        <v>0</v>
      </c>
      <c r="F73" s="1"/>
    </row>
    <row r="74" spans="1:6" x14ac:dyDescent="0.35">
      <c r="A74" s="3">
        <v>73</v>
      </c>
      <c r="B74" s="4">
        <v>41169</v>
      </c>
      <c r="C74" s="3">
        <v>575</v>
      </c>
      <c r="D74" s="3" t="s">
        <v>6</v>
      </c>
      <c r="E74" s="1">
        <f ca="1">IF(AND(tabQuelldaten[[#This Row],[Datum]]&gt;=LOOKUP(cell_Auswahl,tabDatum[[Wahl]:[Anfang]]),tabQuelldaten[[#This Row],[Datum]]&lt;=EOMONTH(DATE(YEAR(TODAY()),MONTH(TODAY())-1,1),0)),1,0)</f>
        <v>0</v>
      </c>
      <c r="F74" s="1"/>
    </row>
    <row r="75" spans="1:6" x14ac:dyDescent="0.35">
      <c r="A75" s="3">
        <v>74</v>
      </c>
      <c r="B75" s="4">
        <v>41059</v>
      </c>
      <c r="C75" s="3">
        <v>856</v>
      </c>
      <c r="D75" s="3" t="s">
        <v>6</v>
      </c>
      <c r="E75" s="1">
        <f ca="1">IF(AND(tabQuelldaten[[#This Row],[Datum]]&gt;=LOOKUP(cell_Auswahl,tabDatum[[Wahl]:[Anfang]]),tabQuelldaten[[#This Row],[Datum]]&lt;=EOMONTH(DATE(YEAR(TODAY()),MONTH(TODAY())-1,1),0)),1,0)</f>
        <v>0</v>
      </c>
      <c r="F75" s="1"/>
    </row>
    <row r="76" spans="1:6" x14ac:dyDescent="0.35">
      <c r="A76" s="3">
        <v>75</v>
      </c>
      <c r="B76" s="4">
        <v>41265</v>
      </c>
      <c r="C76" s="3">
        <v>549</v>
      </c>
      <c r="D76" s="3" t="s">
        <v>4</v>
      </c>
      <c r="E76" s="1">
        <f ca="1">IF(AND(tabQuelldaten[[#This Row],[Datum]]&gt;=LOOKUP(cell_Auswahl,tabDatum[[Wahl]:[Anfang]]),tabQuelldaten[[#This Row],[Datum]]&lt;=EOMONTH(DATE(YEAR(TODAY()),MONTH(TODAY())-1,1),0)),1,0)</f>
        <v>0</v>
      </c>
      <c r="F76" s="1"/>
    </row>
    <row r="77" spans="1:6" x14ac:dyDescent="0.35">
      <c r="A77" s="3">
        <v>76</v>
      </c>
      <c r="B77" s="4">
        <v>40937</v>
      </c>
      <c r="C77" s="3">
        <v>546</v>
      </c>
      <c r="D77" s="3" t="s">
        <v>5</v>
      </c>
      <c r="E77" s="1">
        <f ca="1">IF(AND(tabQuelldaten[[#This Row],[Datum]]&gt;=LOOKUP(cell_Auswahl,tabDatum[[Wahl]:[Anfang]]),tabQuelldaten[[#This Row],[Datum]]&lt;=EOMONTH(DATE(YEAR(TODAY()),MONTH(TODAY())-1,1),0)),1,0)</f>
        <v>0</v>
      </c>
      <c r="F77" s="1"/>
    </row>
    <row r="78" spans="1:6" x14ac:dyDescent="0.35">
      <c r="A78" s="3">
        <v>77</v>
      </c>
      <c r="B78" s="4">
        <v>41435</v>
      </c>
      <c r="C78" s="3">
        <v>296</v>
      </c>
      <c r="D78" s="3" t="s">
        <v>6</v>
      </c>
      <c r="E78" s="1">
        <f ca="1">IF(AND(tabQuelldaten[[#This Row],[Datum]]&gt;=LOOKUP(cell_Auswahl,tabDatum[[Wahl]:[Anfang]]),tabQuelldaten[[#This Row],[Datum]]&lt;=EOMONTH(DATE(YEAR(TODAY()),MONTH(TODAY())-1,1),0)),1,0)</f>
        <v>1</v>
      </c>
      <c r="F78" s="1"/>
    </row>
    <row r="79" spans="1:6" x14ac:dyDescent="0.35">
      <c r="A79" s="3">
        <v>78</v>
      </c>
      <c r="B79" s="4">
        <v>41289</v>
      </c>
      <c r="C79" s="3">
        <v>871</v>
      </c>
      <c r="D79" s="3" t="s">
        <v>6</v>
      </c>
      <c r="E79" s="1">
        <f ca="1">IF(AND(tabQuelldaten[[#This Row],[Datum]]&gt;=LOOKUP(cell_Auswahl,tabDatum[[Wahl]:[Anfang]]),tabQuelldaten[[#This Row],[Datum]]&lt;=EOMONTH(DATE(YEAR(TODAY()),MONTH(TODAY())-1,1),0)),1,0)</f>
        <v>0</v>
      </c>
      <c r="F79" s="1"/>
    </row>
    <row r="80" spans="1:6" x14ac:dyDescent="0.35">
      <c r="A80" s="3">
        <v>79</v>
      </c>
      <c r="B80" s="4">
        <v>41053</v>
      </c>
      <c r="C80" s="3">
        <v>574</v>
      </c>
      <c r="D80" s="3" t="s">
        <v>6</v>
      </c>
      <c r="E80" s="1">
        <f ca="1">IF(AND(tabQuelldaten[[#This Row],[Datum]]&gt;=LOOKUP(cell_Auswahl,tabDatum[[Wahl]:[Anfang]]),tabQuelldaten[[#This Row],[Datum]]&lt;=EOMONTH(DATE(YEAR(TODAY()),MONTH(TODAY())-1,1),0)),1,0)</f>
        <v>0</v>
      </c>
      <c r="F80" s="1"/>
    </row>
    <row r="81" spans="1:6" x14ac:dyDescent="0.35">
      <c r="A81" s="3">
        <v>80</v>
      </c>
      <c r="B81" s="4">
        <v>41026</v>
      </c>
      <c r="C81" s="3">
        <v>218</v>
      </c>
      <c r="D81" s="3" t="s">
        <v>4</v>
      </c>
      <c r="E81" s="1">
        <f ca="1">IF(AND(tabQuelldaten[[#This Row],[Datum]]&gt;=LOOKUP(cell_Auswahl,tabDatum[[Wahl]:[Anfang]]),tabQuelldaten[[#This Row],[Datum]]&lt;=EOMONTH(DATE(YEAR(TODAY()),MONTH(TODAY())-1,1),0)),1,0)</f>
        <v>0</v>
      </c>
      <c r="F81" s="1"/>
    </row>
    <row r="82" spans="1:6" x14ac:dyDescent="0.35">
      <c r="A82" s="3">
        <v>81</v>
      </c>
      <c r="B82" s="4">
        <v>41487</v>
      </c>
      <c r="C82" s="3">
        <v>558</v>
      </c>
      <c r="D82" s="3" t="s">
        <v>4</v>
      </c>
      <c r="E82" s="1">
        <f ca="1">IF(AND(tabQuelldaten[[#This Row],[Datum]]&gt;=LOOKUP(cell_Auswahl,tabDatum[[Wahl]:[Anfang]]),tabQuelldaten[[#This Row],[Datum]]&lt;=EOMONTH(DATE(YEAR(TODAY()),MONTH(TODAY())-1,1),0)),1,0)</f>
        <v>1</v>
      </c>
      <c r="F82" s="1"/>
    </row>
    <row r="83" spans="1:6" x14ac:dyDescent="0.35">
      <c r="A83" s="3">
        <v>82</v>
      </c>
      <c r="B83" s="4">
        <v>41245</v>
      </c>
      <c r="C83" s="3">
        <v>845</v>
      </c>
      <c r="D83" s="3" t="s">
        <v>4</v>
      </c>
      <c r="E83" s="1">
        <f ca="1">IF(AND(tabQuelldaten[[#This Row],[Datum]]&gt;=LOOKUP(cell_Auswahl,tabDatum[[Wahl]:[Anfang]]),tabQuelldaten[[#This Row],[Datum]]&lt;=EOMONTH(DATE(YEAR(TODAY()),MONTH(TODAY())-1,1),0)),1,0)</f>
        <v>0</v>
      </c>
      <c r="F83" s="1"/>
    </row>
    <row r="84" spans="1:6" x14ac:dyDescent="0.35">
      <c r="A84" s="3">
        <v>83</v>
      </c>
      <c r="B84" s="4">
        <v>41368</v>
      </c>
      <c r="C84" s="3">
        <v>116</v>
      </c>
      <c r="D84" s="3" t="s">
        <v>5</v>
      </c>
      <c r="E84" s="1">
        <f ca="1">IF(AND(tabQuelldaten[[#This Row],[Datum]]&gt;=LOOKUP(cell_Auswahl,tabDatum[[Wahl]:[Anfang]]),tabQuelldaten[[#This Row],[Datum]]&lt;=EOMONTH(DATE(YEAR(TODAY()),MONTH(TODAY())-1,1),0)),1,0)</f>
        <v>1</v>
      </c>
      <c r="F84" s="1"/>
    </row>
    <row r="85" spans="1:6" x14ac:dyDescent="0.35">
      <c r="A85" s="3">
        <v>84</v>
      </c>
      <c r="B85" s="4">
        <v>41167</v>
      </c>
      <c r="C85" s="3">
        <v>490</v>
      </c>
      <c r="D85" s="3" t="s">
        <v>6</v>
      </c>
      <c r="E85" s="1">
        <f ca="1">IF(AND(tabQuelldaten[[#This Row],[Datum]]&gt;=LOOKUP(cell_Auswahl,tabDatum[[Wahl]:[Anfang]]),tabQuelldaten[[#This Row],[Datum]]&lt;=EOMONTH(DATE(YEAR(TODAY()),MONTH(TODAY())-1,1),0)),1,0)</f>
        <v>0</v>
      </c>
      <c r="F85" s="1"/>
    </row>
    <row r="86" spans="1:6" x14ac:dyDescent="0.35">
      <c r="A86" s="3">
        <v>85</v>
      </c>
      <c r="B86" s="4">
        <v>41470</v>
      </c>
      <c r="C86" s="3">
        <v>373</v>
      </c>
      <c r="D86" s="3" t="s">
        <v>5</v>
      </c>
      <c r="E86" s="1">
        <f ca="1">IF(AND(tabQuelldaten[[#This Row],[Datum]]&gt;=LOOKUP(cell_Auswahl,tabDatum[[Wahl]:[Anfang]]),tabQuelldaten[[#This Row],[Datum]]&lt;=EOMONTH(DATE(YEAR(TODAY()),MONTH(TODAY())-1,1),0)),1,0)</f>
        <v>1</v>
      </c>
      <c r="F86" s="1"/>
    </row>
    <row r="87" spans="1:6" x14ac:dyDescent="0.35">
      <c r="A87" s="3">
        <v>86</v>
      </c>
      <c r="B87" s="4">
        <v>41457</v>
      </c>
      <c r="C87" s="3">
        <v>168</v>
      </c>
      <c r="D87" s="3" t="s">
        <v>4</v>
      </c>
      <c r="E87" s="1">
        <f ca="1">IF(AND(tabQuelldaten[[#This Row],[Datum]]&gt;=LOOKUP(cell_Auswahl,tabDatum[[Wahl]:[Anfang]]),tabQuelldaten[[#This Row],[Datum]]&lt;=EOMONTH(DATE(YEAR(TODAY()),MONTH(TODAY())-1,1),0)),1,0)</f>
        <v>1</v>
      </c>
      <c r="F87" s="1"/>
    </row>
    <row r="88" spans="1:6" x14ac:dyDescent="0.35">
      <c r="A88" s="3">
        <v>87</v>
      </c>
      <c r="B88" s="4">
        <v>41372</v>
      </c>
      <c r="C88" s="3">
        <v>482</v>
      </c>
      <c r="D88" s="3" t="s">
        <v>6</v>
      </c>
      <c r="E88" s="1">
        <f ca="1">IF(AND(tabQuelldaten[[#This Row],[Datum]]&gt;=LOOKUP(cell_Auswahl,tabDatum[[Wahl]:[Anfang]]),tabQuelldaten[[#This Row],[Datum]]&lt;=EOMONTH(DATE(YEAR(TODAY()),MONTH(TODAY())-1,1),0)),1,0)</f>
        <v>1</v>
      </c>
      <c r="F88" s="1"/>
    </row>
    <row r="89" spans="1:6" x14ac:dyDescent="0.35">
      <c r="A89" s="3">
        <v>88</v>
      </c>
      <c r="B89" s="4">
        <v>41160</v>
      </c>
      <c r="C89" s="3">
        <v>198</v>
      </c>
      <c r="D89" s="3" t="s">
        <v>4</v>
      </c>
      <c r="E89" s="1">
        <f ca="1">IF(AND(tabQuelldaten[[#This Row],[Datum]]&gt;=LOOKUP(cell_Auswahl,tabDatum[[Wahl]:[Anfang]]),tabQuelldaten[[#This Row],[Datum]]&lt;=EOMONTH(DATE(YEAR(TODAY()),MONTH(TODAY())-1,1),0)),1,0)</f>
        <v>0</v>
      </c>
      <c r="F89" s="1"/>
    </row>
    <row r="90" spans="1:6" x14ac:dyDescent="0.35">
      <c r="A90" s="3">
        <v>89</v>
      </c>
      <c r="B90" s="4">
        <v>41371</v>
      </c>
      <c r="C90" s="3">
        <v>628</v>
      </c>
      <c r="D90" s="3" t="s">
        <v>5</v>
      </c>
      <c r="E90" s="1">
        <f ca="1">IF(AND(tabQuelldaten[[#This Row],[Datum]]&gt;=LOOKUP(cell_Auswahl,tabDatum[[Wahl]:[Anfang]]),tabQuelldaten[[#This Row],[Datum]]&lt;=EOMONTH(DATE(YEAR(TODAY()),MONTH(TODAY())-1,1),0)),1,0)</f>
        <v>1</v>
      </c>
      <c r="F90" s="1"/>
    </row>
    <row r="91" spans="1:6" x14ac:dyDescent="0.35">
      <c r="A91" s="3">
        <v>90</v>
      </c>
      <c r="B91" s="4">
        <v>40934</v>
      </c>
      <c r="C91" s="3">
        <v>159</v>
      </c>
      <c r="D91" s="3" t="s">
        <v>4</v>
      </c>
      <c r="E91" s="1">
        <f ca="1">IF(AND(tabQuelldaten[[#This Row],[Datum]]&gt;=LOOKUP(cell_Auswahl,tabDatum[[Wahl]:[Anfang]]),tabQuelldaten[[#This Row],[Datum]]&lt;=EOMONTH(DATE(YEAR(TODAY()),MONTH(TODAY())-1,1),0)),1,0)</f>
        <v>0</v>
      </c>
      <c r="F91" s="1"/>
    </row>
    <row r="92" spans="1:6" x14ac:dyDescent="0.35">
      <c r="A92" s="3">
        <v>91</v>
      </c>
      <c r="B92" s="4">
        <v>41278</v>
      </c>
      <c r="C92" s="3">
        <v>114</v>
      </c>
      <c r="D92" s="3" t="s">
        <v>6</v>
      </c>
      <c r="E92" s="1">
        <f ca="1">IF(AND(tabQuelldaten[[#This Row],[Datum]]&gt;=LOOKUP(cell_Auswahl,tabDatum[[Wahl]:[Anfang]]),tabQuelldaten[[#This Row],[Datum]]&lt;=EOMONTH(DATE(YEAR(TODAY()),MONTH(TODAY())-1,1),0)),1,0)</f>
        <v>0</v>
      </c>
      <c r="F92" s="1"/>
    </row>
    <row r="93" spans="1:6" x14ac:dyDescent="0.35">
      <c r="A93" s="3">
        <v>92</v>
      </c>
      <c r="B93" s="4">
        <v>41092</v>
      </c>
      <c r="C93" s="3">
        <v>821</v>
      </c>
      <c r="D93" s="3" t="s">
        <v>6</v>
      </c>
      <c r="E93" s="1">
        <f ca="1">IF(AND(tabQuelldaten[[#This Row],[Datum]]&gt;=LOOKUP(cell_Auswahl,tabDatum[[Wahl]:[Anfang]]),tabQuelldaten[[#This Row],[Datum]]&lt;=EOMONTH(DATE(YEAR(TODAY()),MONTH(TODAY())-1,1),0)),1,0)</f>
        <v>0</v>
      </c>
      <c r="F93" s="1"/>
    </row>
    <row r="94" spans="1:6" x14ac:dyDescent="0.35">
      <c r="A94" s="3">
        <v>93</v>
      </c>
      <c r="B94" s="4">
        <v>41315</v>
      </c>
      <c r="C94" s="3">
        <v>540</v>
      </c>
      <c r="D94" s="3" t="s">
        <v>4</v>
      </c>
      <c r="E94" s="1">
        <f ca="1">IF(AND(tabQuelldaten[[#This Row],[Datum]]&gt;=LOOKUP(cell_Auswahl,tabDatum[[Wahl]:[Anfang]]),tabQuelldaten[[#This Row],[Datum]]&lt;=EOMONTH(DATE(YEAR(TODAY()),MONTH(TODAY())-1,1),0)),1,0)</f>
        <v>0</v>
      </c>
      <c r="F94" s="1"/>
    </row>
    <row r="95" spans="1:6" x14ac:dyDescent="0.35">
      <c r="A95" s="3">
        <v>94</v>
      </c>
      <c r="B95" s="4">
        <v>41494</v>
      </c>
      <c r="C95" s="3">
        <v>630</v>
      </c>
      <c r="D95" s="3" t="s">
        <v>6</v>
      </c>
      <c r="E95" s="1">
        <f ca="1">IF(AND(tabQuelldaten[[#This Row],[Datum]]&gt;=LOOKUP(cell_Auswahl,tabDatum[[Wahl]:[Anfang]]),tabQuelldaten[[#This Row],[Datum]]&lt;=EOMONTH(DATE(YEAR(TODAY()),MONTH(TODAY())-1,1),0)),1,0)</f>
        <v>1</v>
      </c>
      <c r="F95" s="1"/>
    </row>
    <row r="96" spans="1:6" x14ac:dyDescent="0.35">
      <c r="A96" s="3">
        <v>95</v>
      </c>
      <c r="B96" s="4">
        <v>41480</v>
      </c>
      <c r="C96" s="3">
        <v>847</v>
      </c>
      <c r="D96" s="3" t="s">
        <v>4</v>
      </c>
      <c r="E96" s="1">
        <f ca="1">IF(AND(tabQuelldaten[[#This Row],[Datum]]&gt;=LOOKUP(cell_Auswahl,tabDatum[[Wahl]:[Anfang]]),tabQuelldaten[[#This Row],[Datum]]&lt;=EOMONTH(DATE(YEAR(TODAY()),MONTH(TODAY())-1,1),0)),1,0)</f>
        <v>1</v>
      </c>
      <c r="F96" s="1"/>
    </row>
    <row r="97" spans="1:6" x14ac:dyDescent="0.35">
      <c r="A97" s="3">
        <v>96</v>
      </c>
      <c r="B97" s="4">
        <v>40925</v>
      </c>
      <c r="C97" s="3">
        <v>434</v>
      </c>
      <c r="D97" s="3" t="s">
        <v>5</v>
      </c>
      <c r="E97" s="1">
        <f ca="1">IF(AND(tabQuelldaten[[#This Row],[Datum]]&gt;=LOOKUP(cell_Auswahl,tabDatum[[Wahl]:[Anfang]]),tabQuelldaten[[#This Row],[Datum]]&lt;=EOMONTH(DATE(YEAR(TODAY()),MONTH(TODAY())-1,1),0)),1,0)</f>
        <v>0</v>
      </c>
      <c r="F97" s="1"/>
    </row>
    <row r="98" spans="1:6" x14ac:dyDescent="0.35">
      <c r="A98" s="3">
        <v>97</v>
      </c>
      <c r="B98" s="4">
        <v>41024</v>
      </c>
      <c r="C98" s="3">
        <v>481</v>
      </c>
      <c r="D98" s="3" t="s">
        <v>4</v>
      </c>
      <c r="E98" s="1">
        <f ca="1">IF(AND(tabQuelldaten[[#This Row],[Datum]]&gt;=LOOKUP(cell_Auswahl,tabDatum[[Wahl]:[Anfang]]),tabQuelldaten[[#This Row],[Datum]]&lt;=EOMONTH(DATE(YEAR(TODAY()),MONTH(TODAY())-1,1),0)),1,0)</f>
        <v>0</v>
      </c>
      <c r="F98" s="1"/>
    </row>
    <row r="99" spans="1:6" x14ac:dyDescent="0.35">
      <c r="A99" s="3">
        <v>98</v>
      </c>
      <c r="B99" s="4">
        <v>41413</v>
      </c>
      <c r="C99" s="3">
        <v>790</v>
      </c>
      <c r="D99" s="3" t="s">
        <v>6</v>
      </c>
      <c r="E99" s="1">
        <f ca="1">IF(AND(tabQuelldaten[[#This Row],[Datum]]&gt;=LOOKUP(cell_Auswahl,tabDatum[[Wahl]:[Anfang]]),tabQuelldaten[[#This Row],[Datum]]&lt;=EOMONTH(DATE(YEAR(TODAY()),MONTH(TODAY())-1,1),0)),1,0)</f>
        <v>1</v>
      </c>
      <c r="F99" s="1"/>
    </row>
    <row r="100" spans="1:6" x14ac:dyDescent="0.35">
      <c r="A100" s="3">
        <v>99</v>
      </c>
      <c r="B100" s="4">
        <v>40937</v>
      </c>
      <c r="C100" s="3">
        <v>750</v>
      </c>
      <c r="D100" s="3" t="s">
        <v>5</v>
      </c>
      <c r="E100" s="1">
        <f ca="1">IF(AND(tabQuelldaten[[#This Row],[Datum]]&gt;=LOOKUP(cell_Auswahl,tabDatum[[Wahl]:[Anfang]]),tabQuelldaten[[#This Row],[Datum]]&lt;=EOMONTH(DATE(YEAR(TODAY()),MONTH(TODAY())-1,1),0)),1,0)</f>
        <v>0</v>
      </c>
      <c r="F100" s="1"/>
    </row>
    <row r="101" spans="1:6" x14ac:dyDescent="0.35">
      <c r="A101" s="3">
        <v>100</v>
      </c>
      <c r="B101" s="4">
        <v>41335</v>
      </c>
      <c r="C101" s="3">
        <v>885</v>
      </c>
      <c r="D101" s="3" t="s">
        <v>4</v>
      </c>
      <c r="E101" s="1">
        <f ca="1">IF(AND(tabQuelldaten[[#This Row],[Datum]]&gt;=LOOKUP(cell_Auswahl,tabDatum[[Wahl]:[Anfang]]),tabQuelldaten[[#This Row],[Datum]]&lt;=EOMONTH(DATE(YEAR(TODAY()),MONTH(TODAY())-1,1),0)),1,0)</f>
        <v>0</v>
      </c>
      <c r="F101" s="1"/>
    </row>
    <row r="102" spans="1:6" x14ac:dyDescent="0.35">
      <c r="B102" s="4"/>
      <c r="E102" s="1"/>
    </row>
    <row r="103" spans="1:6" x14ac:dyDescent="0.35">
      <c r="B103" s="4"/>
      <c r="E103" s="1"/>
    </row>
    <row r="104" spans="1:6" x14ac:dyDescent="0.35">
      <c r="B104" s="4"/>
      <c r="E104" s="1"/>
    </row>
    <row r="105" spans="1:6" x14ac:dyDescent="0.35">
      <c r="B105" s="4"/>
      <c r="E105" s="1"/>
    </row>
  </sheetData>
  <pageMargins left="0.7" right="0.7" top="0.78740157499999996" bottom="0.78740157499999996" header="0.3" footer="0.3"/>
  <pageSetup paperSize="9" orientation="portrait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Scroll Bar 1">
              <controlPr defaultSize="0" autoPict="0" macro="[0]!Bildlaufleiste1_BeiÄnderung">
                <anchor moveWithCells="1">
                  <from>
                    <xdr:col>6</xdr:col>
                    <xdr:colOff>857250</xdr:colOff>
                    <xdr:row>19</xdr:row>
                    <xdr:rowOff>257175</xdr:rowOff>
                  </from>
                  <to>
                    <xdr:col>11</xdr:col>
                    <xdr:colOff>285750</xdr:colOff>
                    <xdr:row>21</xdr:row>
                    <xdr:rowOff>9525</xdr:rowOff>
                  </to>
                </anchor>
              </controlPr>
            </control>
          </mc:Choice>
        </mc:AlternateContent>
      </controls>
    </mc:Choice>
  </mc:AlternateContent>
  <tableParts count="2"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Dynamische Tabelle</vt:lpstr>
      <vt:lpstr>cell_Auswahl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Thehos</dc:creator>
  <cp:lastModifiedBy>Andreas Thehos</cp:lastModifiedBy>
  <dcterms:created xsi:type="dcterms:W3CDTF">2013-10-08T16:16:42Z</dcterms:created>
  <dcterms:modified xsi:type="dcterms:W3CDTF">2013-10-10T14:56:24Z</dcterms:modified>
</cp:coreProperties>
</file>