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s\Documents\YouTube\"/>
    </mc:Choice>
  </mc:AlternateContent>
  <bookViews>
    <workbookView xWindow="0" yWindow="0" windowWidth="6795" windowHeight="7830" activeTab="1"/>
  </bookViews>
  <sheets>
    <sheet name="Originaldaten" sheetId="1" r:id="rId1"/>
    <sheet name="Kopie" sheetId="2" r:id="rId2"/>
  </sheets>
  <definedNames>
    <definedName name="c_Kundennummer">Kopie!$G$1</definedName>
    <definedName name="rng_Auwahlliste">Kopie!$K$2:INDEX(Kopie!$K:$K,_xlfn.AGGREGATE(14,4,(Kopie!E:E&lt;&gt;"")*ROW(Kopie!E:E),1),1)</definedName>
    <definedName name="rng_Einmalige">Kopie!$I$2:INDEX(Kopie!$I$2:$I$398,_xlfn.AGGREGATE(14,4,(Kopie!$I$2:$I$398&lt;&gt;"")*ROW(Kopie!$I$2:$I$398),1)-1,1)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2" l="1"/>
  <c r="D23" i="2" l="1"/>
  <c r="G3" i="2" l="1"/>
  <c r="G2" i="2"/>
  <c r="D22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I12" i="2" l="1" a="1"/>
  <c r="I12" i="2" s="1"/>
  <c r="I15" i="2" a="1"/>
  <c r="I15" i="2" s="1"/>
  <c r="I20" i="2" a="1"/>
  <c r="I20" i="2" s="1"/>
  <c r="I23" i="2" a="1"/>
  <c r="I23" i="2" s="1"/>
  <c r="I28" i="2" a="1"/>
  <c r="I28" i="2" s="1"/>
  <c r="I31" i="2" a="1"/>
  <c r="I31" i="2" s="1"/>
  <c r="K12" i="2"/>
  <c r="K16" i="2"/>
  <c r="K20" i="2"/>
  <c r="K24" i="2"/>
  <c r="K28" i="2"/>
  <c r="I25" i="2" a="1"/>
  <c r="I25" i="2" s="1"/>
  <c r="K15" i="2"/>
  <c r="K23" i="2"/>
  <c r="I13" i="2" a="1"/>
  <c r="I13" i="2" s="1"/>
  <c r="I18" i="2" a="1"/>
  <c r="I18" i="2" s="1"/>
  <c r="I21" i="2" a="1"/>
  <c r="I21" i="2" s="1"/>
  <c r="I26" i="2" a="1"/>
  <c r="I26" i="2" s="1"/>
  <c r="I29" i="2" a="1"/>
  <c r="I29" i="2" s="1"/>
  <c r="K13" i="2"/>
  <c r="K17" i="2"/>
  <c r="K21" i="2"/>
  <c r="K25" i="2"/>
  <c r="I14" i="2" a="1"/>
  <c r="I14" i="2" s="1"/>
  <c r="I22" i="2" a="1"/>
  <c r="I22" i="2" s="1"/>
  <c r="I33" i="2" a="1"/>
  <c r="I33" i="2" s="1"/>
  <c r="I16" i="2" a="1"/>
  <c r="I16" i="2" s="1"/>
  <c r="I19" i="2" a="1"/>
  <c r="I19" i="2" s="1"/>
  <c r="I24" i="2" a="1"/>
  <c r="I24" i="2" s="1"/>
  <c r="I27" i="2" a="1"/>
  <c r="I27" i="2" s="1"/>
  <c r="I32" i="2" a="1"/>
  <c r="I32" i="2" s="1"/>
  <c r="K14" i="2"/>
  <c r="K18" i="2"/>
  <c r="K22" i="2"/>
  <c r="K26" i="2"/>
  <c r="I17" i="2" a="1"/>
  <c r="I17" i="2" s="1"/>
  <c r="I30" i="2" a="1"/>
  <c r="I30" i="2" s="1"/>
  <c r="K19" i="2"/>
  <c r="K27" i="2"/>
  <c r="K5" i="2"/>
  <c r="I7" i="2" a="1"/>
  <c r="I7" i="2" s="1"/>
  <c r="K2" i="2"/>
  <c r="K6" i="2"/>
  <c r="K10" i="2"/>
  <c r="K8" i="2"/>
  <c r="K3" i="2"/>
  <c r="K7" i="2"/>
  <c r="K11" i="2"/>
  <c r="K4" i="2"/>
  <c r="K9" i="2"/>
  <c r="G4" i="2"/>
  <c r="I34" i="2" a="1"/>
  <c r="I34" i="2" s="1"/>
  <c r="I4" i="2" a="1"/>
  <c r="I4" i="2" s="1"/>
  <c r="I43" i="2" a="1"/>
  <c r="I43" i="2" s="1"/>
  <c r="I39" i="2" a="1"/>
  <c r="I39" i="2" s="1"/>
  <c r="I35" i="2" a="1"/>
  <c r="I35" i="2" s="1"/>
  <c r="I9" i="2" a="1"/>
  <c r="I9" i="2" s="1"/>
  <c r="I5" i="2" a="1"/>
  <c r="I5" i="2" s="1"/>
  <c r="I38" i="2" a="1"/>
  <c r="I38" i="2" s="1"/>
  <c r="I8" i="2" a="1"/>
  <c r="I8" i="2" s="1"/>
  <c r="I41" i="2" a="1"/>
  <c r="I41" i="2" s="1"/>
  <c r="I37" i="2" a="1"/>
  <c r="I37" i="2" s="1"/>
  <c r="I11" i="2" a="1"/>
  <c r="I11" i="2" s="1"/>
  <c r="I3" i="2" a="1"/>
  <c r="I3" i="2" s="1"/>
  <c r="I42" i="2" a="1"/>
  <c r="I42" i="2" s="1"/>
  <c r="I40" i="2" a="1"/>
  <c r="I40" i="2" s="1"/>
  <c r="I36" i="2" a="1"/>
  <c r="I36" i="2" s="1"/>
  <c r="I10" i="2" a="1"/>
  <c r="I10" i="2" s="1"/>
  <c r="I6" i="2" a="1"/>
  <c r="I6" i="2" s="1"/>
  <c r="I2" i="2" a="1"/>
  <c r="I2" i="2" s="1"/>
  <c r="N1" i="2" l="1"/>
</calcChain>
</file>

<file path=xl/sharedStrings.xml><?xml version="1.0" encoding="utf-8"?>
<sst xmlns="http://schemas.openxmlformats.org/spreadsheetml/2006/main" count="74" uniqueCount="22">
  <si>
    <t>Kunde</t>
  </si>
  <si>
    <t>K-102</t>
  </si>
  <si>
    <t>K-101</t>
  </si>
  <si>
    <t>K-105</t>
  </si>
  <si>
    <t>K-103</t>
  </si>
  <si>
    <t>K-104</t>
  </si>
  <si>
    <t>Wert</t>
  </si>
  <si>
    <t>Datum</t>
  </si>
  <si>
    <t>Anzahl</t>
  </si>
  <si>
    <t>Kunden</t>
  </si>
  <si>
    <t>K-107</t>
  </si>
  <si>
    <t>K-108</t>
  </si>
  <si>
    <t>Erstmals</t>
  </si>
  <si>
    <t>AT-12</t>
  </si>
  <si>
    <t>Summe</t>
  </si>
  <si>
    <t>Matrix</t>
  </si>
  <si>
    <t>Aggregat</t>
  </si>
  <si>
    <t>AT-20</t>
  </si>
  <si>
    <t xml:space="preserve">Kunde </t>
  </si>
  <si>
    <t>Hubba</t>
  </si>
  <si>
    <t>Last Row K</t>
  </si>
  <si>
    <t>KK-HH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</si>
</sst>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2" fillId="0" borderId="0" xfId="0" applyFon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14" fontId="0" fillId="0" borderId="0" xfId="0" applyNumberFormat="1" applyAlignment="1">
      <alignment horizontal="right" indent="1"/>
    </xf>
    <xf numFmtId="0" fontId="0" fillId="0" borderId="0" xfId="0" applyNumberFormat="1"/>
    <xf numFmtId="0" fontId="2" fillId="0" borderId="0" xfId="0" applyFont="1" applyAlignment="1">
      <alignment horizontal="right" vertical="center" indent="2"/>
    </xf>
    <xf numFmtId="0" fontId="1" fillId="2" borderId="1" xfId="0" applyFont="1" applyFill="1" applyBorder="1" applyAlignment="1">
      <alignment horizontal="left" vertical="center" indent="1"/>
    </xf>
    <xf numFmtId="0" fontId="0" fillId="0" borderId="2" xfId="0" applyFont="1" applyBorder="1" applyAlignment="1">
      <alignment horizontal="right" indent="1"/>
    </xf>
    <xf numFmtId="0" fontId="0" fillId="0" borderId="0" xfId="0" applyAlignment="1">
      <alignment horizontal="right" indent="1"/>
    </xf>
  </cellXfs>
  <cellStyles count="1">
    <cellStyle name="Standard" xfId="0" builtinId="0"/>
  </cellStyles>
  <dxfs count="7"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numFmt numFmtId="0" formatCode="General"/>
    </dxf>
    <dxf>
      <alignment horizontal="right" vertical="center" textRotation="0" wrapText="0" indent="1" justifyLastLine="0" shrinkToFit="0" readingOrder="0"/>
    </dxf>
    <dxf>
      <numFmt numFmtId="19" formatCode="dd/mm/yyyy"/>
      <alignment horizontal="right" vertical="bottom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</dxfs>
  <tableStyles count="1" defaultTableStyle="TableStyleMedium2" defaultPivotStyle="PivotStyleLight16">
    <tableStyle name="PivotTable-Forma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elle3" displayName="Tabelle3" ref="H1:H11" totalsRowShown="0">
  <autoFilter ref="H1:H11"/>
  <tableColumns count="1">
    <tableColumn id="1" name="Aggrega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_Daten" displayName="tab_Daten" ref="A1:D24" totalsRowShown="0">
  <autoFilter ref="A1:D24"/>
  <tableColumns count="4">
    <tableColumn id="1" name="Kunde" dataDxfId="6"/>
    <tableColumn id="2" name="Datum" dataDxfId="5"/>
    <tableColumn id="3" name="Wert" dataDxfId="4"/>
    <tableColumn id="4" name="Erstmals" dataDxfId="3">
      <calculatedColumnFormula>COUNTIF($A$2:tab_Daten[[#This Row],[Kunde]],tab_Daten[[#This Row],[Kunde]])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zoomScale="145" zoomScaleNormal="145" workbookViewId="0">
      <selection activeCell="F1" sqref="F1"/>
    </sheetView>
  </sheetViews>
  <sheetFormatPr baseColWidth="10" defaultRowHeight="15" x14ac:dyDescent="0.25"/>
  <cols>
    <col min="2" max="2" width="14.5703125" customWidth="1"/>
  </cols>
  <sheetData>
    <row r="1" spans="1:8" x14ac:dyDescent="0.25">
      <c r="A1" s="2" t="s">
        <v>0</v>
      </c>
      <c r="B1" s="4" t="s">
        <v>7</v>
      </c>
      <c r="C1" s="4" t="s">
        <v>6</v>
      </c>
      <c r="E1" t="s">
        <v>18</v>
      </c>
      <c r="F1" t="s">
        <v>17</v>
      </c>
      <c r="H1" t="s">
        <v>16</v>
      </c>
    </row>
    <row r="2" spans="1:8" x14ac:dyDescent="0.25">
      <c r="A2" s="3" t="s">
        <v>1</v>
      </c>
      <c r="B2" s="6">
        <v>41497</v>
      </c>
      <c r="C2" s="5">
        <v>420</v>
      </c>
      <c r="H2" t="s">
        <v>1</v>
      </c>
    </row>
    <row r="3" spans="1:8" x14ac:dyDescent="0.25">
      <c r="A3" s="3" t="s">
        <v>5</v>
      </c>
      <c r="B3" s="6">
        <v>41503</v>
      </c>
      <c r="C3" s="5">
        <v>280</v>
      </c>
      <c r="H3" t="s">
        <v>5</v>
      </c>
    </row>
    <row r="4" spans="1:8" x14ac:dyDescent="0.25">
      <c r="A4" s="3" t="s">
        <v>2</v>
      </c>
      <c r="B4" s="6">
        <v>41503</v>
      </c>
      <c r="C4" s="5">
        <v>610</v>
      </c>
      <c r="H4" t="s">
        <v>2</v>
      </c>
    </row>
    <row r="5" spans="1:8" x14ac:dyDescent="0.25">
      <c r="A5" s="3" t="s">
        <v>2</v>
      </c>
      <c r="B5" s="6">
        <v>41503</v>
      </c>
      <c r="C5" s="5">
        <v>850</v>
      </c>
      <c r="H5" t="s">
        <v>3</v>
      </c>
    </row>
    <row r="6" spans="1:8" x14ac:dyDescent="0.25">
      <c r="A6" s="3" t="s">
        <v>3</v>
      </c>
      <c r="B6" s="6">
        <v>41522</v>
      </c>
      <c r="C6" s="5">
        <v>500</v>
      </c>
      <c r="H6" t="s">
        <v>10</v>
      </c>
    </row>
    <row r="7" spans="1:8" x14ac:dyDescent="0.25">
      <c r="A7" s="3" t="s">
        <v>10</v>
      </c>
      <c r="B7" s="6">
        <v>41529</v>
      </c>
      <c r="C7" s="5">
        <v>640</v>
      </c>
      <c r="H7" t="s">
        <v>11</v>
      </c>
    </row>
    <row r="8" spans="1:8" x14ac:dyDescent="0.25">
      <c r="A8" s="3" t="s">
        <v>11</v>
      </c>
      <c r="B8" s="6">
        <v>41529</v>
      </c>
      <c r="C8" s="5">
        <v>960</v>
      </c>
      <c r="H8" t="s">
        <v>4</v>
      </c>
    </row>
    <row r="9" spans="1:8" x14ac:dyDescent="0.25">
      <c r="A9" s="3" t="s">
        <v>4</v>
      </c>
      <c r="B9" s="6">
        <v>41530</v>
      </c>
      <c r="C9" s="5">
        <v>970</v>
      </c>
      <c r="H9" t="s">
        <v>13</v>
      </c>
    </row>
    <row r="10" spans="1:8" x14ac:dyDescent="0.25">
      <c r="A10" s="3" t="s">
        <v>3</v>
      </c>
      <c r="B10" s="6">
        <v>41530</v>
      </c>
      <c r="C10" s="5">
        <v>480</v>
      </c>
      <c r="H10" t="s">
        <v>17</v>
      </c>
    </row>
    <row r="11" spans="1:8" x14ac:dyDescent="0.25">
      <c r="A11" s="3" t="s">
        <v>3</v>
      </c>
      <c r="B11" s="6">
        <v>41531</v>
      </c>
      <c r="C11" s="5">
        <v>590</v>
      </c>
      <c r="H11" t="s">
        <v>19</v>
      </c>
    </row>
    <row r="12" spans="1:8" x14ac:dyDescent="0.25">
      <c r="A12" s="3" t="s">
        <v>1</v>
      </c>
      <c r="B12" s="6">
        <v>41534</v>
      </c>
      <c r="C12" s="5">
        <v>840</v>
      </c>
    </row>
    <row r="13" spans="1:8" x14ac:dyDescent="0.25">
      <c r="A13" s="3" t="s">
        <v>2</v>
      </c>
      <c r="B13" s="6">
        <v>41541</v>
      </c>
      <c r="C13" s="5">
        <v>810</v>
      </c>
    </row>
    <row r="14" spans="1:8" x14ac:dyDescent="0.25">
      <c r="A14" s="3" t="s">
        <v>13</v>
      </c>
      <c r="B14" s="6">
        <v>41543</v>
      </c>
      <c r="C14" s="5">
        <v>970</v>
      </c>
    </row>
    <row r="15" spans="1:8" x14ac:dyDescent="0.25">
      <c r="A15" s="3" t="s">
        <v>2</v>
      </c>
      <c r="B15" s="6">
        <v>41552</v>
      </c>
      <c r="C15" s="5">
        <v>870</v>
      </c>
    </row>
    <row r="16" spans="1:8" x14ac:dyDescent="0.25">
      <c r="A16" s="3" t="s">
        <v>3</v>
      </c>
      <c r="B16" s="6">
        <v>41561</v>
      </c>
      <c r="C16" s="5">
        <v>560</v>
      </c>
    </row>
    <row r="17" spans="1:3" x14ac:dyDescent="0.25">
      <c r="A17" s="3" t="s">
        <v>2</v>
      </c>
      <c r="B17" s="6">
        <v>41565</v>
      </c>
      <c r="C17" s="5">
        <v>200</v>
      </c>
    </row>
    <row r="18" spans="1:3" x14ac:dyDescent="0.25">
      <c r="A18" s="3" t="s">
        <v>1</v>
      </c>
      <c r="B18" s="6">
        <v>41569</v>
      </c>
      <c r="C18" s="5">
        <v>490</v>
      </c>
    </row>
    <row r="19" spans="1:3" x14ac:dyDescent="0.25">
      <c r="A19" s="3" t="s">
        <v>5</v>
      </c>
      <c r="B19" s="6">
        <v>41574</v>
      </c>
      <c r="C19" s="5">
        <v>320</v>
      </c>
    </row>
    <row r="20" spans="1:3" x14ac:dyDescent="0.25">
      <c r="A20" s="3" t="s">
        <v>4</v>
      </c>
      <c r="B20" s="6">
        <v>41576</v>
      </c>
      <c r="C20" s="5">
        <v>520</v>
      </c>
    </row>
    <row r="21" spans="1:3" x14ac:dyDescent="0.25">
      <c r="A21" s="3" t="s">
        <v>3</v>
      </c>
      <c r="B21" s="6">
        <v>41583</v>
      </c>
      <c r="C21" s="5">
        <v>140</v>
      </c>
    </row>
    <row r="22" spans="1:3" x14ac:dyDescent="0.25">
      <c r="A22" s="3" t="s">
        <v>13</v>
      </c>
      <c r="B22" s="6">
        <v>41584</v>
      </c>
      <c r="C22" s="5">
        <v>200</v>
      </c>
    </row>
  </sheetData>
  <sortState ref="A2:C21">
    <sortCondition ref="B3"/>
  </sortState>
  <dataValidations count="1">
    <dataValidation type="list" allowBlank="1" showInputMessage="1" showErrorMessage="1" sqref="F1">
      <formula1>$H$2:$H$11</formula1>
    </dataValidation>
  </dataValidations>
  <pageMargins left="0.7" right="0.7" top="0.78740157499999996" bottom="0.78740157499999996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showGridLines="0" tabSelected="1" zoomScale="130" zoomScaleNormal="130" workbookViewId="0">
      <selection activeCell="N1" sqref="N1"/>
    </sheetView>
  </sheetViews>
  <sheetFormatPr baseColWidth="10" defaultRowHeight="15" x14ac:dyDescent="0.25"/>
  <cols>
    <col min="2" max="2" width="14.5703125" customWidth="1"/>
    <col min="3" max="3" width="12.42578125" customWidth="1"/>
    <col min="4" max="4" width="11.28515625" customWidth="1"/>
    <col min="5" max="5" width="3.140625" customWidth="1"/>
    <col min="6" max="6" width="10.42578125" customWidth="1"/>
    <col min="7" max="7" width="10.5703125" customWidth="1"/>
    <col min="8" max="8" width="3.140625" customWidth="1"/>
    <col min="10" max="10" width="3.140625" customWidth="1"/>
    <col min="12" max="12" width="3.140625" customWidth="1"/>
    <col min="13" max="13" width="13.5703125" customWidth="1"/>
  </cols>
  <sheetData>
    <row r="1" spans="1:14" x14ac:dyDescent="0.25">
      <c r="A1" s="2" t="s">
        <v>0</v>
      </c>
      <c r="B1" s="8" t="s">
        <v>7</v>
      </c>
      <c r="C1" s="8" t="s">
        <v>6</v>
      </c>
      <c r="D1" t="s">
        <v>12</v>
      </c>
      <c r="F1" s="9" t="s">
        <v>0</v>
      </c>
      <c r="G1" s="10" t="s">
        <v>3</v>
      </c>
      <c r="I1" s="9" t="s">
        <v>15</v>
      </c>
      <c r="K1" s="9" t="s">
        <v>16</v>
      </c>
      <c r="M1" s="9" t="s">
        <v>20</v>
      </c>
      <c r="N1" s="11">
        <f>_xlfn.AGGREGATE(14,4,(K:K&lt;&gt;"")*ROW(K:K),1)</f>
        <v>10</v>
      </c>
    </row>
    <row r="2" spans="1:14" x14ac:dyDescent="0.25">
      <c r="A2" s="3" t="s">
        <v>1</v>
      </c>
      <c r="B2" s="6">
        <v>41497</v>
      </c>
      <c r="C2" s="5">
        <v>420</v>
      </c>
      <c r="D2">
        <f>COUNTIF($A$2:tab_Daten[[#This Row],[Kunde]],tab_Daten[[#This Row],[Kunde]])</f>
        <v>1</v>
      </c>
      <c r="F2" s="9" t="s">
        <v>8</v>
      </c>
      <c r="G2" s="10">
        <f>COUNTIF(tab_Daten[Kunde],c_Kundennummer)</f>
        <v>6</v>
      </c>
      <c r="I2" s="1" t="str">
        <f t="array" ref="I2">IF(ROW()-1&lt;=COUNTIF(tab_Daten[],1),INDEX(tab_Daten[Kunde],SMALL(IF(tab_Daten[Erstmals]=1,ROW(tab_Daten[Erstmals])-1),ROWS(I$2:I2)),1),"")</f>
        <v>K-102</v>
      </c>
      <c r="K2" s="1" t="str">
        <f>IFERROR(INDEX(A:A,_xlfn.AGGREGATE(15,6,ROW(tab_Daten[Kunde])/(tab_Daten[Erstmals]=1),ROW()-1),1),"")</f>
        <v>K-102</v>
      </c>
    </row>
    <row r="3" spans="1:14" x14ac:dyDescent="0.25">
      <c r="A3" s="3" t="s">
        <v>5</v>
      </c>
      <c r="B3" s="6">
        <v>41503</v>
      </c>
      <c r="C3" s="5">
        <v>280</v>
      </c>
      <c r="D3">
        <f>COUNTIF($A$2:tab_Daten[[#This Row],[Kunde]],tab_Daten[[#This Row],[Kunde]])</f>
        <v>1</v>
      </c>
      <c r="F3" s="9" t="s">
        <v>14</v>
      </c>
      <c r="G3" s="10">
        <f>SUMIF(tab_Daten[Kunde],c_Kundennummer,tab_Daten[Wert])</f>
        <v>2270</v>
      </c>
      <c r="I3" s="1" t="str">
        <f t="array" ref="I3">IF(ROW()-1&lt;=COUNTIF(tab_Daten[],1),INDEX(tab_Daten[Kunde],SMALL(IF(tab_Daten[Erstmals]=1,ROW(tab_Daten[Erstmals])-1),ROWS(I$2:I3)),1),"")</f>
        <v>K-104</v>
      </c>
      <c r="K3" s="1" t="str">
        <f>IFERROR(INDEX(A:A,_xlfn.AGGREGATE(15,6,ROW(tab_Daten[Kunde])/(tab_Daten[Erstmals]=1),ROW()-1),1),"")</f>
        <v>K-104</v>
      </c>
    </row>
    <row r="4" spans="1:14" x14ac:dyDescent="0.25">
      <c r="A4" s="3" t="s">
        <v>2</v>
      </c>
      <c r="B4" s="6">
        <v>41503</v>
      </c>
      <c r="C4" s="5">
        <v>610</v>
      </c>
      <c r="D4">
        <f>COUNTIF($A$2:tab_Daten[[#This Row],[Kunde]],tab_Daten[[#This Row],[Kunde]])</f>
        <v>1</v>
      </c>
      <c r="F4" s="9" t="s">
        <v>9</v>
      </c>
      <c r="G4" s="10">
        <f>COUNTIF(tab_Daten[Erstmals],1)</f>
        <v>9</v>
      </c>
      <c r="I4" s="1" t="str">
        <f t="array" ref="I4">IF(ROW()-1&lt;=COUNTIF(tab_Daten[],1),INDEX(tab_Daten[Kunde],SMALL(IF(tab_Daten[Erstmals]=1,ROW(tab_Daten[Erstmals])-1),ROWS(I$2:I4)),1),"")</f>
        <v>K-101</v>
      </c>
      <c r="K4" s="1" t="str">
        <f>IFERROR(INDEX(A:A,_xlfn.AGGREGATE(15,6,ROW(tab_Daten[Kunde])/(tab_Daten[Erstmals]=1),ROW()-1),1),"")</f>
        <v>K-101</v>
      </c>
    </row>
    <row r="5" spans="1:14" x14ac:dyDescent="0.25">
      <c r="A5" s="3" t="s">
        <v>2</v>
      </c>
      <c r="B5" s="6">
        <v>41503</v>
      </c>
      <c r="C5" s="5">
        <v>850</v>
      </c>
      <c r="D5">
        <f>COUNTIF($A$2:tab_Daten[[#This Row],[Kunde]],tab_Daten[[#This Row],[Kunde]])</f>
        <v>2</v>
      </c>
      <c r="I5" s="1" t="str">
        <f t="array" ref="I5">IF(ROW()-1&lt;=COUNTIF(tab_Daten[],1),INDEX(tab_Daten[Kunde],SMALL(IF(tab_Daten[Erstmals]=1,ROW(tab_Daten[Erstmals])-1),ROWS(I$2:I5)),1),"")</f>
        <v>K-105</v>
      </c>
      <c r="K5" s="1" t="str">
        <f>IFERROR(INDEX(A:A,_xlfn.AGGREGATE(15,6,ROW(tab_Daten[Kunde])/(tab_Daten[Erstmals]=1),ROW()-1),1),"")</f>
        <v>K-105</v>
      </c>
    </row>
    <row r="6" spans="1:14" x14ac:dyDescent="0.25">
      <c r="A6" s="3" t="s">
        <v>3</v>
      </c>
      <c r="B6" s="6">
        <v>41522</v>
      </c>
      <c r="C6" s="5">
        <v>500</v>
      </c>
      <c r="D6">
        <f>COUNTIF($A$2:tab_Daten[[#This Row],[Kunde]],tab_Daten[[#This Row],[Kunde]])</f>
        <v>1</v>
      </c>
      <c r="I6" s="1" t="str">
        <f t="array" ref="I6">IF(ROW()-1&lt;=COUNTIF(tab_Daten[],1),INDEX(tab_Daten[Kunde],SMALL(IF(tab_Daten[Erstmals]=1,ROW(tab_Daten[Erstmals])-1),ROWS(I$2:I6)),1),"")</f>
        <v>K-107</v>
      </c>
      <c r="K6" s="1" t="str">
        <f>IFERROR(INDEX(A:A,_xlfn.AGGREGATE(15,6,ROW(tab_Daten[Kunde])/(tab_Daten[Erstmals]=1),ROW()-1),1),"")</f>
        <v>K-107</v>
      </c>
    </row>
    <row r="7" spans="1:14" x14ac:dyDescent="0.25">
      <c r="A7" s="3" t="s">
        <v>10</v>
      </c>
      <c r="B7" s="6">
        <v>41529</v>
      </c>
      <c r="C7" s="5">
        <v>640</v>
      </c>
      <c r="D7">
        <f>COUNTIF($A$2:tab_Daten[[#This Row],[Kunde]],tab_Daten[[#This Row],[Kunde]])</f>
        <v>1</v>
      </c>
      <c r="F7" s="9" t="s">
        <v>0</v>
      </c>
      <c r="G7" s="10" t="s">
        <v>3</v>
      </c>
      <c r="I7" s="1" t="str">
        <f t="array" ref="I7">IF(ROW()-1&lt;=COUNTIF(tab_Daten[],1),INDEX(tab_Daten[Kunde],SMALL(IF(tab_Daten[Erstmals]=1,ROW(tab_Daten[Erstmals])-1),ROWS(I$2:I7)),1),"")</f>
        <v>K-108</v>
      </c>
      <c r="K7" s="1" t="str">
        <f>IFERROR(INDEX(A:A,_xlfn.AGGREGATE(15,6,ROW(tab_Daten[Kunde])/(tab_Daten[Erstmals]=1),ROW()-1),1),"")</f>
        <v>K-108</v>
      </c>
    </row>
    <row r="8" spans="1:14" x14ac:dyDescent="0.25">
      <c r="A8" s="3" t="s">
        <v>11</v>
      </c>
      <c r="B8" s="6">
        <v>41529</v>
      </c>
      <c r="C8" s="5">
        <v>960</v>
      </c>
      <c r="D8">
        <f>COUNTIF($A$2:tab_Daten[[#This Row],[Kunde]],tab_Daten[[#This Row],[Kunde]])</f>
        <v>1</v>
      </c>
      <c r="I8" s="1" t="str">
        <f t="array" ref="I8">IF(ROW()-1&lt;=COUNTIF(tab_Daten[],1),INDEX(tab_Daten[Kunde],SMALL(IF(tab_Daten[Erstmals]=1,ROW(tab_Daten[Erstmals])-1),ROWS(I$2:I8)),1),"")</f>
        <v>K-103</v>
      </c>
      <c r="K8" s="1" t="str">
        <f>IFERROR(INDEX(A:A,_xlfn.AGGREGATE(15,6,ROW(tab_Daten[Kunde])/(tab_Daten[Erstmals]=1),ROW()-1),1),"")</f>
        <v>K-103</v>
      </c>
    </row>
    <row r="9" spans="1:14" x14ac:dyDescent="0.25">
      <c r="A9" s="3" t="s">
        <v>4</v>
      </c>
      <c r="B9" s="6">
        <v>41530</v>
      </c>
      <c r="C9" s="5">
        <v>970</v>
      </c>
      <c r="D9">
        <f>COUNTIF($A$2:tab_Daten[[#This Row],[Kunde]],tab_Daten[[#This Row],[Kunde]])</f>
        <v>1</v>
      </c>
      <c r="I9" s="1" t="str">
        <f t="array" ref="I9">IF(ROW()-1&lt;=COUNTIF(tab_Daten[],1),INDEX(tab_Daten[Kunde],SMALL(IF(tab_Daten[Erstmals]=1,ROW(tab_Daten[Erstmals])-1),ROWS(I$2:I9)),1),"")</f>
        <v>AT-12</v>
      </c>
      <c r="K9" s="1" t="str">
        <f>IFERROR(INDEX(A:A,_xlfn.AGGREGATE(15,6,ROW(tab_Daten[Kunde])/(tab_Daten[Erstmals]=1),ROW()-1),1),"")</f>
        <v>AT-12</v>
      </c>
    </row>
    <row r="10" spans="1:14" x14ac:dyDescent="0.25">
      <c r="A10" s="3" t="s">
        <v>3</v>
      </c>
      <c r="B10" s="6">
        <v>41530</v>
      </c>
      <c r="C10" s="5">
        <v>480</v>
      </c>
      <c r="D10">
        <f>COUNTIF($A$2:tab_Daten[[#This Row],[Kunde]],tab_Daten[[#This Row],[Kunde]])</f>
        <v>2</v>
      </c>
      <c r="I10" s="1" t="str">
        <f t="array" ref="I10">IF(ROW()-1&lt;=COUNTIF(tab_Daten[],1),INDEX(tab_Daten[Kunde],SMALL(IF(tab_Daten[Erstmals]=1,ROW(tab_Daten[Erstmals])-1),ROWS(I$2:I10)),1),"")</f>
        <v>KK-HH</v>
      </c>
      <c r="K10" s="1" t="str">
        <f>IFERROR(INDEX(A:A,_xlfn.AGGREGATE(15,6,ROW(tab_Daten[Kunde])/(tab_Daten[Erstmals]=1),ROW()-1),1),"")</f>
        <v>KK-HH</v>
      </c>
    </row>
    <row r="11" spans="1:14" x14ac:dyDescent="0.25">
      <c r="A11" s="3" t="s">
        <v>3</v>
      </c>
      <c r="B11" s="6">
        <v>41531</v>
      </c>
      <c r="C11" s="5">
        <v>590</v>
      </c>
      <c r="D11">
        <f>COUNTIF($A$2:tab_Daten[[#This Row],[Kunde]],tab_Daten[[#This Row],[Kunde]])</f>
        <v>3</v>
      </c>
      <c r="I11" s="1" t="str">
        <f t="array" ref="I11">IF(ROW()-1&lt;=COUNTIF(tab_Daten[],1),INDEX(tab_Daten[Kunde],SMALL(IF(tab_Daten[Erstmals]=1,ROW(tab_Daten[Erstmals])-1),ROWS(I$2:I11)),1),"")</f>
        <v/>
      </c>
      <c r="K11" s="1" t="str">
        <f>IFERROR(INDEX(A:A,_xlfn.AGGREGATE(15,6,ROW(tab_Daten[Kunde])/(tab_Daten[Erstmals]=1),ROW()-1),1),"")</f>
        <v/>
      </c>
    </row>
    <row r="12" spans="1:14" x14ac:dyDescent="0.25">
      <c r="A12" s="3" t="s">
        <v>1</v>
      </c>
      <c r="B12" s="6">
        <v>41534</v>
      </c>
      <c r="C12" s="5">
        <v>840</v>
      </c>
      <c r="D12">
        <f>COUNTIF($A$2:tab_Daten[[#This Row],[Kunde]],tab_Daten[[#This Row],[Kunde]])</f>
        <v>2</v>
      </c>
      <c r="I12" s="1" t="str">
        <f t="array" ref="I12">IF(ROW()-1&lt;=COUNTIF(tab_Daten[],1),INDEX(tab_Daten[Kunde],SMALL(IF(tab_Daten[Erstmals]=1,ROW(tab_Daten[Erstmals])-1),ROWS(I$2:I12)),1),"")</f>
        <v/>
      </c>
      <c r="K12" s="1" t="str">
        <f>IFERROR(INDEX(A:A,_xlfn.AGGREGATE(15,6,ROW(tab_Daten[Kunde])/(tab_Daten[Erstmals]=1),ROW()-1),1),"")</f>
        <v/>
      </c>
    </row>
    <row r="13" spans="1:14" x14ac:dyDescent="0.25">
      <c r="A13" s="3" t="s">
        <v>2</v>
      </c>
      <c r="B13" s="6">
        <v>41541</v>
      </c>
      <c r="C13" s="5">
        <v>810</v>
      </c>
      <c r="D13">
        <f>COUNTIF($A$2:tab_Daten[[#This Row],[Kunde]],tab_Daten[[#This Row],[Kunde]])</f>
        <v>3</v>
      </c>
      <c r="I13" s="1" t="str">
        <f t="array" ref="I13">IF(ROW()-1&lt;=COUNTIF(tab_Daten[],1),INDEX(tab_Daten[Kunde],SMALL(IF(tab_Daten[Erstmals]=1,ROW(tab_Daten[Erstmals])-1),ROWS(I$2:I13)),1),"")</f>
        <v/>
      </c>
      <c r="K13" s="1" t="str">
        <f>IFERROR(INDEX(A:A,_xlfn.AGGREGATE(15,6,ROW(tab_Daten[Kunde])/(tab_Daten[Erstmals]=1),ROW()-1),1),"")</f>
        <v/>
      </c>
    </row>
    <row r="14" spans="1:14" x14ac:dyDescent="0.25">
      <c r="A14" s="3" t="s">
        <v>13</v>
      </c>
      <c r="B14" s="6">
        <v>41543</v>
      </c>
      <c r="C14" s="5">
        <v>970</v>
      </c>
      <c r="D14">
        <f>COUNTIF($A$2:tab_Daten[[#This Row],[Kunde]],tab_Daten[[#This Row],[Kunde]])</f>
        <v>1</v>
      </c>
      <c r="I14" s="1" t="str">
        <f t="array" ref="I14">IF(ROW()-1&lt;=COUNTIF(tab_Daten[],1),INDEX(tab_Daten[Kunde],SMALL(IF(tab_Daten[Erstmals]=1,ROW(tab_Daten[Erstmals])-1),ROWS(I$2:I14)),1),"")</f>
        <v/>
      </c>
      <c r="K14" s="1" t="str">
        <f>IFERROR(INDEX(A:A,_xlfn.AGGREGATE(15,6,ROW(tab_Daten[Kunde])/(tab_Daten[Erstmals]=1),ROW()-1),1),"")</f>
        <v/>
      </c>
    </row>
    <row r="15" spans="1:14" x14ac:dyDescent="0.25">
      <c r="A15" s="3" t="s">
        <v>2</v>
      </c>
      <c r="B15" s="6">
        <v>41552</v>
      </c>
      <c r="C15" s="5">
        <v>870</v>
      </c>
      <c r="D15">
        <f>COUNTIF($A$2:tab_Daten[[#This Row],[Kunde]],tab_Daten[[#This Row],[Kunde]])</f>
        <v>4</v>
      </c>
      <c r="I15" s="1" t="str">
        <f t="array" ref="I15">IF(ROW()-1&lt;=COUNTIF(tab_Daten[],1),INDEX(tab_Daten[Kunde],SMALL(IF(tab_Daten[Erstmals]=1,ROW(tab_Daten[Erstmals])-1),ROWS(I$2:I15)),1),"")</f>
        <v/>
      </c>
      <c r="K15" s="1" t="str">
        <f>IFERROR(INDEX(A:A,_xlfn.AGGREGATE(15,6,ROW(tab_Daten[Kunde])/(tab_Daten[Erstmals]=1),ROW()-1),1),"")</f>
        <v/>
      </c>
    </row>
    <row r="16" spans="1:14" x14ac:dyDescent="0.25">
      <c r="A16" s="3" t="s">
        <v>3</v>
      </c>
      <c r="B16" s="6">
        <v>41561</v>
      </c>
      <c r="C16" s="5">
        <v>560</v>
      </c>
      <c r="D16">
        <f>COUNTIF($A$2:tab_Daten[[#This Row],[Kunde]],tab_Daten[[#This Row],[Kunde]])</f>
        <v>4</v>
      </c>
      <c r="I16" s="1" t="str">
        <f t="array" ref="I16">IF(ROW()-1&lt;=COUNTIF(tab_Daten[],1),INDEX(tab_Daten[Kunde],SMALL(IF(tab_Daten[Erstmals]=1,ROW(tab_Daten[Erstmals])-1),ROWS(I$2:I16)),1),"")</f>
        <v/>
      </c>
      <c r="K16" s="1" t="str">
        <f>IFERROR(INDEX(A:A,_xlfn.AGGREGATE(15,6,ROW(tab_Daten[Kunde])/(tab_Daten[Erstmals]=1),ROW()-1),1),"")</f>
        <v/>
      </c>
    </row>
    <row r="17" spans="1:11" x14ac:dyDescent="0.25">
      <c r="A17" s="3" t="s">
        <v>2</v>
      </c>
      <c r="B17" s="6">
        <v>41565</v>
      </c>
      <c r="C17" s="5">
        <v>200</v>
      </c>
      <c r="D17">
        <f>COUNTIF($A$2:tab_Daten[[#This Row],[Kunde]],tab_Daten[[#This Row],[Kunde]])</f>
        <v>5</v>
      </c>
      <c r="I17" s="1" t="str">
        <f t="array" ref="I17">IF(ROW()-1&lt;=COUNTIF(tab_Daten[],1),INDEX(tab_Daten[Kunde],SMALL(IF(tab_Daten[Erstmals]=1,ROW(tab_Daten[Erstmals])-1),ROWS(I$2:I17)),1),"")</f>
        <v/>
      </c>
      <c r="K17" s="1" t="str">
        <f>IFERROR(INDEX(A:A,_xlfn.AGGREGATE(15,6,ROW(tab_Daten[Kunde])/(tab_Daten[Erstmals]=1),ROW()-1),1),"")</f>
        <v/>
      </c>
    </row>
    <row r="18" spans="1:11" x14ac:dyDescent="0.25">
      <c r="A18" s="3" t="s">
        <v>1</v>
      </c>
      <c r="B18" s="6">
        <v>41569</v>
      </c>
      <c r="C18" s="5">
        <v>490</v>
      </c>
      <c r="D18">
        <f>COUNTIF($A$2:tab_Daten[[#This Row],[Kunde]],tab_Daten[[#This Row],[Kunde]])</f>
        <v>3</v>
      </c>
      <c r="I18" s="1" t="str">
        <f t="array" ref="I18">IF(ROW()-1&lt;=COUNTIF(tab_Daten[],1),INDEX(tab_Daten[Kunde],SMALL(IF(tab_Daten[Erstmals]=1,ROW(tab_Daten[Erstmals])-1),ROWS(I$2:I18)),1),"")</f>
        <v/>
      </c>
      <c r="K18" s="1" t="str">
        <f>IFERROR(INDEX(A:A,_xlfn.AGGREGATE(15,6,ROW(tab_Daten[Kunde])/(tab_Daten[Erstmals]=1),ROW()-1),1),"")</f>
        <v/>
      </c>
    </row>
    <row r="19" spans="1:11" x14ac:dyDescent="0.25">
      <c r="A19" s="3" t="s">
        <v>5</v>
      </c>
      <c r="B19" s="6">
        <v>41574</v>
      </c>
      <c r="C19" s="5">
        <v>320</v>
      </c>
      <c r="D19">
        <f>COUNTIF($A$2:tab_Daten[[#This Row],[Kunde]],tab_Daten[[#This Row],[Kunde]])</f>
        <v>2</v>
      </c>
      <c r="I19" s="1" t="str">
        <f t="array" ref="I19">IF(ROW()-1&lt;=COUNTIF(tab_Daten[],1),INDEX(tab_Daten[Kunde],SMALL(IF(tab_Daten[Erstmals]=1,ROW(tab_Daten[Erstmals])-1),ROWS(I$2:I19)),1),"")</f>
        <v/>
      </c>
      <c r="K19" s="1" t="str">
        <f>IFERROR(INDEX(A:A,_xlfn.AGGREGATE(15,6,ROW(tab_Daten[Kunde])/(tab_Daten[Erstmals]=1),ROW()-1),1),"")</f>
        <v/>
      </c>
    </row>
    <row r="20" spans="1:11" x14ac:dyDescent="0.25">
      <c r="A20" s="3" t="s">
        <v>4</v>
      </c>
      <c r="B20" s="6">
        <v>41576</v>
      </c>
      <c r="C20" s="5">
        <v>520</v>
      </c>
      <c r="D20">
        <f>COUNTIF($A$2:tab_Daten[[#This Row],[Kunde]],tab_Daten[[#This Row],[Kunde]])</f>
        <v>2</v>
      </c>
      <c r="I20" s="1" t="str">
        <f t="array" ref="I20">IF(ROW()-1&lt;=COUNTIF(tab_Daten[],1),INDEX(tab_Daten[Kunde],SMALL(IF(tab_Daten[Erstmals]=1,ROW(tab_Daten[Erstmals])-1),ROWS(I$2:I20)),1),"")</f>
        <v/>
      </c>
      <c r="K20" s="1" t="str">
        <f>IFERROR(INDEX(A:A,_xlfn.AGGREGATE(15,6,ROW(tab_Daten[Kunde])/(tab_Daten[Erstmals]=1),ROW()-1),1),"")</f>
        <v/>
      </c>
    </row>
    <row r="21" spans="1:11" x14ac:dyDescent="0.25">
      <c r="A21" s="3" t="s">
        <v>3</v>
      </c>
      <c r="B21" s="6">
        <v>41583</v>
      </c>
      <c r="C21" s="5">
        <v>140</v>
      </c>
      <c r="D21">
        <f>COUNTIF($A$2:tab_Daten[[#This Row],[Kunde]],tab_Daten[[#This Row],[Kunde]])</f>
        <v>5</v>
      </c>
      <c r="I21" s="1" t="str">
        <f t="array" ref="I21">IF(ROW()-1&lt;=COUNTIF(tab_Daten[],1),INDEX(tab_Daten[Kunde],SMALL(IF(tab_Daten[Erstmals]=1,ROW(tab_Daten[Erstmals])-1),ROWS(I$2:I21)),1),"")</f>
        <v/>
      </c>
      <c r="K21" s="1" t="str">
        <f>IFERROR(INDEX(A:A,_xlfn.AGGREGATE(15,6,ROW(tab_Daten[Kunde])/(tab_Daten[Erstmals]=1),ROW()-1),1),"")</f>
        <v/>
      </c>
    </row>
    <row r="22" spans="1:11" x14ac:dyDescent="0.25">
      <c r="A22" s="3" t="s">
        <v>13</v>
      </c>
      <c r="B22" s="6">
        <v>41584</v>
      </c>
      <c r="C22" s="5">
        <v>200</v>
      </c>
      <c r="D22" s="7">
        <f>COUNTIF($A$2:tab_Daten[[#This Row],[Kunde]],tab_Daten[[#This Row],[Kunde]])</f>
        <v>2</v>
      </c>
      <c r="I22" s="1" t="str">
        <f t="array" ref="I22">IF(ROW()-1&lt;=COUNTIF(tab_Daten[],1),INDEX(tab_Daten[Kunde],SMALL(IF(tab_Daten[Erstmals]=1,ROW(tab_Daten[Erstmals])-1),ROWS(I$2:I22)),1),"")</f>
        <v/>
      </c>
      <c r="K22" s="1" t="str">
        <f>IFERROR(INDEX(A:A,_xlfn.AGGREGATE(15,6,ROW(tab_Daten[Kunde])/(tab_Daten[Erstmals]=1),ROW()-1),1),"")</f>
        <v/>
      </c>
    </row>
    <row r="23" spans="1:11" x14ac:dyDescent="0.25">
      <c r="A23" s="3" t="s">
        <v>3</v>
      </c>
      <c r="B23" s="6"/>
      <c r="C23" s="5"/>
      <c r="D23" s="7">
        <f>COUNTIF($A$2:tab_Daten[[#This Row],[Kunde]],tab_Daten[[#This Row],[Kunde]])</f>
        <v>6</v>
      </c>
      <c r="I23" s="1" t="str">
        <f t="array" ref="I23">IF(ROW()-1&lt;=COUNTIF(tab_Daten[],1),INDEX(tab_Daten[Kunde],SMALL(IF(tab_Daten[Erstmals]=1,ROW(tab_Daten[Erstmals])-1),ROWS(I$2:I23)),1),"")</f>
        <v/>
      </c>
      <c r="K23" s="1" t="str">
        <f>IFERROR(INDEX(A:A,_xlfn.AGGREGATE(15,6,ROW(tab_Daten[Kunde])/(tab_Daten[Erstmals]=1),ROW()-1),1),"")</f>
        <v/>
      </c>
    </row>
    <row r="24" spans="1:11" x14ac:dyDescent="0.25">
      <c r="A24" s="3" t="s">
        <v>21</v>
      </c>
      <c r="B24" s="6"/>
      <c r="C24" s="5"/>
      <c r="D24" s="7">
        <f>COUNTIF($A$2:tab_Daten[[#This Row],[Kunde]],tab_Daten[[#This Row],[Kunde]])</f>
        <v>1</v>
      </c>
      <c r="I24" s="1" t="str">
        <f t="array" ref="I24">IF(ROW()-1&lt;=COUNTIF(tab_Daten[],1),INDEX(tab_Daten[Kunde],SMALL(IF(tab_Daten[Erstmals]=1,ROW(tab_Daten[Erstmals])-1),ROWS(I$2:I24)),1),"")</f>
        <v/>
      </c>
      <c r="K24" s="1" t="str">
        <f>IFERROR(INDEX(A:A,_xlfn.AGGREGATE(15,6,ROW(tab_Daten[Kunde])/(tab_Daten[Erstmals]=1),ROW()-1),1),"")</f>
        <v/>
      </c>
    </row>
    <row r="25" spans="1:11" x14ac:dyDescent="0.25">
      <c r="I25" s="1" t="str">
        <f t="array" ref="I25">IF(ROW()-1&lt;=COUNTIF(tab_Daten[],1),INDEX(tab_Daten[Kunde],SMALL(IF(tab_Daten[Erstmals]=1,ROW(tab_Daten[Erstmals])-1),ROWS(I$2:I25)),1),"")</f>
        <v/>
      </c>
      <c r="K25" s="1" t="str">
        <f>IFERROR(INDEX(A:A,_xlfn.AGGREGATE(15,6,ROW(tab_Daten[Kunde])/(tab_Daten[Erstmals]=1),ROW()-1),1),"")</f>
        <v/>
      </c>
    </row>
    <row r="26" spans="1:11" x14ac:dyDescent="0.25">
      <c r="I26" s="1" t="str">
        <f t="array" ref="I26">IF(ROW()-1&lt;=COUNTIF(tab_Daten[],1),INDEX(tab_Daten[Kunde],SMALL(IF(tab_Daten[Erstmals]=1,ROW(tab_Daten[Erstmals])-1),ROWS(I$2:I26)),1),"")</f>
        <v/>
      </c>
      <c r="K26" s="1" t="str">
        <f>IFERROR(INDEX(A:A,_xlfn.AGGREGATE(15,6,ROW(tab_Daten[Kunde])/(tab_Daten[Erstmals]=1),ROW()-1),1),"")</f>
        <v/>
      </c>
    </row>
    <row r="27" spans="1:11" x14ac:dyDescent="0.25">
      <c r="I27" s="1" t="str">
        <f t="array" ref="I27">IF(ROW()-1&lt;=COUNTIF(tab_Daten[],1),INDEX(tab_Daten[Kunde],SMALL(IF(tab_Daten[Erstmals]=1,ROW(tab_Daten[Erstmals])-1),ROWS(I$2:I27)),1),"")</f>
        <v/>
      </c>
      <c r="K27" s="1" t="str">
        <f>IFERROR(INDEX(A:A,_xlfn.AGGREGATE(15,6,ROW(tab_Daten[Kunde])/(tab_Daten[Erstmals]=1),ROW()-1),1),"")</f>
        <v/>
      </c>
    </row>
    <row r="28" spans="1:11" x14ac:dyDescent="0.25">
      <c r="I28" s="1" t="str">
        <f t="array" ref="I28">IF(ROW()-1&lt;=COUNTIF(tab_Daten[],1),INDEX(tab_Daten[Kunde],SMALL(IF(tab_Daten[Erstmals]=1,ROW(tab_Daten[Erstmals])-1),ROWS(I$2:I28)),1),"")</f>
        <v/>
      </c>
      <c r="K28" s="1" t="str">
        <f>IFERROR(INDEX(A:A,_xlfn.AGGREGATE(15,6,ROW(tab_Daten[Kunde])/(tab_Daten[Erstmals]=1),ROW()-1),1),"")</f>
        <v/>
      </c>
    </row>
    <row r="29" spans="1:11" x14ac:dyDescent="0.25">
      <c r="I29" s="1" t="str">
        <f t="array" ref="I29">IF(ROW()-1&lt;=COUNTIF(tab_Daten[],1),INDEX(tab_Daten[Kunde],SMALL(IF(tab_Daten[Erstmals]=1,ROW(tab_Daten[Erstmals])-1),ROWS(I$2:I29)),1),"")</f>
        <v/>
      </c>
    </row>
    <row r="30" spans="1:11" x14ac:dyDescent="0.25">
      <c r="I30" s="1" t="str">
        <f t="array" ref="I30">IF(ROW()-1&lt;=COUNTIF(tab_Daten[],1),INDEX(tab_Daten[Kunde],SMALL(IF(tab_Daten[Erstmals]=1,ROW(tab_Daten[Erstmals])-1),ROWS(I$2:I30)),1),"")</f>
        <v/>
      </c>
    </row>
    <row r="31" spans="1:11" x14ac:dyDescent="0.25">
      <c r="I31" s="1" t="str">
        <f t="array" ref="I31">IF(ROW()-1&lt;=COUNTIF(tab_Daten[],1),INDEX(tab_Daten[Kunde],SMALL(IF(tab_Daten[Erstmals]=1,ROW(tab_Daten[Erstmals])-1),ROWS(I$2:I31)),1),"")</f>
        <v/>
      </c>
    </row>
    <row r="32" spans="1:11" x14ac:dyDescent="0.25">
      <c r="I32" s="1" t="str">
        <f t="array" ref="I32">IF(ROW()-1&lt;=COUNTIF(tab_Daten[],1),INDEX(tab_Daten[Kunde],SMALL(IF(tab_Daten[Erstmals]=1,ROW(tab_Daten[Erstmals])-1),ROWS(I$2:I32)),1),"")</f>
        <v/>
      </c>
    </row>
    <row r="33" spans="9:9" x14ac:dyDescent="0.25">
      <c r="I33" s="1" t="str">
        <f t="array" ref="I33">IF(ROW()-1&lt;=COUNTIF(tab_Daten[],1),INDEX(tab_Daten[Kunde],SMALL(IF(tab_Daten[Erstmals]=1,ROW(tab_Daten[Erstmals])-1),ROWS(I$2:I33)),1),"")</f>
        <v/>
      </c>
    </row>
    <row r="34" spans="9:9" x14ac:dyDescent="0.25">
      <c r="I34" s="1" t="str">
        <f t="array" ref="I34">IF(ROW()-1&lt;=COUNTIF(tab_Daten[],1),INDEX(tab_Daten[Kunde],SMALL(IF(tab_Daten[Erstmals]=1,ROW(tab_Daten[Erstmals])-1),ROWS(I$2:I34)),1),"")</f>
        <v/>
      </c>
    </row>
    <row r="35" spans="9:9" x14ac:dyDescent="0.25">
      <c r="I35" s="1" t="str">
        <f t="array" ref="I35">IF(ROW()-1&lt;=COUNTIF(tab_Daten[],1),INDEX(tab_Daten[Kunde],SMALL(IF(tab_Daten[Erstmals]=1,ROW(tab_Daten[Erstmals])-1),ROWS(I$2:I35)),1),"")</f>
        <v/>
      </c>
    </row>
    <row r="36" spans="9:9" x14ac:dyDescent="0.25">
      <c r="I36" s="1" t="str">
        <f t="array" ref="I36">IF(ROW()-1&lt;=COUNTIF(tab_Daten[],1),INDEX(tab_Daten[Kunde],SMALL(IF(tab_Daten[Erstmals]=1,ROW(tab_Daten[Erstmals])-1),ROWS(I$2:I36)),1),"")</f>
        <v/>
      </c>
    </row>
    <row r="37" spans="9:9" x14ac:dyDescent="0.25">
      <c r="I37" s="1" t="str">
        <f t="array" ref="I37">IF(ROW()-1&lt;=COUNTIF(tab_Daten[],1),INDEX(tab_Daten[Kunde],SMALL(IF(tab_Daten[Erstmals]=1,ROW(tab_Daten[Erstmals])-1),ROWS(I$2:I37)),1),"")</f>
        <v/>
      </c>
    </row>
    <row r="38" spans="9:9" x14ac:dyDescent="0.25">
      <c r="I38" s="1" t="str">
        <f t="array" ref="I38">IF(ROW()-1&lt;=COUNTIF(tab_Daten[],1),INDEX(tab_Daten[Kunde],SMALL(IF(tab_Daten[Erstmals]=1,ROW(tab_Daten[Erstmals])-1),ROWS(I$2:I38)),1),"")</f>
        <v/>
      </c>
    </row>
    <row r="39" spans="9:9" x14ac:dyDescent="0.25">
      <c r="I39" s="1" t="str">
        <f t="array" ref="I39">IF(ROW()-1&lt;=COUNTIF(tab_Daten[],1),INDEX(tab_Daten[Kunde],SMALL(IF(tab_Daten[Erstmals]=1,ROW(tab_Daten[Erstmals])-1),ROWS(I$2:I39)),1),"")</f>
        <v/>
      </c>
    </row>
    <row r="40" spans="9:9" x14ac:dyDescent="0.25">
      <c r="I40" s="1" t="str">
        <f t="array" ref="I40">IF(ROW()-1&lt;=COUNTIF(tab_Daten[],1),INDEX(tab_Daten[Kunde],SMALL(IF(tab_Daten[Erstmals]=1,ROW(tab_Daten[Erstmals])-1),ROWS(I$2:I40)),1),"")</f>
        <v/>
      </c>
    </row>
    <row r="41" spans="9:9" x14ac:dyDescent="0.25">
      <c r="I41" s="1" t="str">
        <f t="array" ref="I41">IF(ROW()-1&lt;=COUNTIF(tab_Daten[],1),INDEX(tab_Daten[Kunde],SMALL(IF(tab_Daten[Erstmals]=1,ROW(tab_Daten[Erstmals])-1),ROWS(I$2:I41)),1),"")</f>
        <v/>
      </c>
    </row>
    <row r="42" spans="9:9" x14ac:dyDescent="0.25">
      <c r="I42" s="1" t="str">
        <f t="array" ref="I42">IF(ROW()-1&lt;=COUNTIF(tab_Daten[],1),INDEX(tab_Daten[Kunde],SMALL(IF(tab_Daten[Erstmals]=1,ROW(tab_Daten[Erstmals])-1),ROWS(I$2:I42)),1),"")</f>
        <v/>
      </c>
    </row>
    <row r="43" spans="9:9" x14ac:dyDescent="0.25">
      <c r="I43" s="1" t="str">
        <f t="array" ref="I43">IF(ROW()-1&lt;=COUNTIF(tab_Daten[],1),INDEX(tab_Daten[Kunde],SMALL(IF(tab_Daten[Erstmals]=1,ROW(tab_Daten[Erstmals])-1),ROWS(I$2:I43)),1),"")</f>
        <v/>
      </c>
    </row>
  </sheetData>
  <conditionalFormatting sqref="I2:I43">
    <cfRule type="expression" dxfId="2" priority="3">
      <formula>LEN(I2)&gt;0</formula>
    </cfRule>
  </conditionalFormatting>
  <conditionalFormatting sqref="K2:K28">
    <cfRule type="expression" dxfId="1" priority="2">
      <formula>LEN(K2)&gt;0</formula>
    </cfRule>
  </conditionalFormatting>
  <conditionalFormatting sqref="N1">
    <cfRule type="expression" dxfId="0" priority="1">
      <formula>LEN(N1)&gt;0</formula>
    </cfRule>
  </conditionalFormatting>
  <dataValidations count="2">
    <dataValidation type="list" allowBlank="1" showInputMessage="1" showErrorMessage="1" sqref="G1">
      <formula1>rng_Einmalige</formula1>
    </dataValidation>
    <dataValidation type="list" allowBlank="1" showInputMessage="1" showErrorMessage="1" sqref="G7">
      <formula1>rng_Auwahlliste</formula1>
    </dataValidation>
  </dataValidations>
  <pageMargins left="0.7" right="0.7" top="0.78740157499999996" bottom="0.78740157499999996" header="0.3" footer="0.3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Originaldaten</vt:lpstr>
      <vt:lpstr>Kopie</vt:lpstr>
      <vt:lpstr>c_Kundennummer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2013-05-01T05:05:15Z</dcterms:created>
  <dcterms:modified xsi:type="dcterms:W3CDTF">2013-05-04T10:06:21Z</dcterms:modified>
</cp:coreProperties>
</file>